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20490" windowHeight="6720" activeTab="2"/>
  </bookViews>
  <sheets>
    <sheet name="1V0419" sheetId="1" r:id="rId1"/>
    <sheet name="2V0419-QQ" sheetId="2" r:id="rId2"/>
    <sheet name="3V0419-QQ" sheetId="3" r:id="rId3"/>
    <sheet name="1VTH19+30419- phòng 604 C" sheetId="4" r:id="rId4"/>
    <sheet name="GG meet" sheetId="5" r:id="rId5"/>
  </sheets>
  <definedNames>
    <definedName name="_xlnm.Print_Area" localSheetId="0">'1V0419'!$A$4:$G$44</definedName>
    <definedName name="_xlnm.Print_Area" localSheetId="3">'1VTH19+30419- phòng 604 C'!$A$1:$J$63</definedName>
    <definedName name="_xlnm.Print_Area" localSheetId="1">'2V0419-QQ'!$A$1:$J$40</definedName>
    <definedName name="_xlnm.Print_Area" localSheetId="2">'3V0419-QQ'!$A$1:$J$43</definedName>
    <definedName name="_xlnm.Print_Area" localSheetId="4">'GG meet'!$A$1:$J$26</definedName>
  </definedNames>
  <calcPr fullCalcOnLoad="1"/>
</workbook>
</file>

<file path=xl/sharedStrings.xml><?xml version="1.0" encoding="utf-8"?>
<sst xmlns="http://schemas.openxmlformats.org/spreadsheetml/2006/main" count="748" uniqueCount="334">
  <si>
    <t>Nữ</t>
  </si>
  <si>
    <t>Nam</t>
  </si>
  <si>
    <t>Quốc tịch</t>
  </si>
  <si>
    <t>Trung Quốc</t>
  </si>
  <si>
    <t>Stt</t>
  </si>
  <si>
    <t>Giới tính</t>
  </si>
  <si>
    <t>Ngày sinh</t>
  </si>
  <si>
    <t>TRƯỜNG ĐẠI HỌC HÀ NỘI</t>
  </si>
  <si>
    <t>Ghi chú</t>
  </si>
  <si>
    <t>Số thí sinh vắng mặt:</t>
  </si>
  <si>
    <t>Họ tên sinh viên</t>
  </si>
  <si>
    <t>Hàn Quốc</t>
  </si>
  <si>
    <t>Nhật Bản</t>
  </si>
  <si>
    <t>BỘ GIÁO DỤC VÀ ĐÀO TẠO</t>
  </si>
  <si>
    <t>Cộng hòa xã hội chủ nghĩa Việt Nam</t>
  </si>
  <si>
    <t>Độc lập-Tự do-Hạnh phúc</t>
  </si>
  <si>
    <t>Hệ đào tạo: Tiếng Việt và Văn hóa Việt Nam- Năm học 2019-2020</t>
  </si>
  <si>
    <t>LIANG XIA</t>
  </si>
  <si>
    <t>WU JI LONG</t>
  </si>
  <si>
    <t>MO FAN</t>
  </si>
  <si>
    <t>DONG SHU CHANG</t>
  </si>
  <si>
    <t>ZHONG JIA DI</t>
  </si>
  <si>
    <t>YANG RU</t>
  </si>
  <si>
    <t>HUANG XIA YU</t>
  </si>
  <si>
    <t>RONG SI YI</t>
  </si>
  <si>
    <t>NIAN YI</t>
  </si>
  <si>
    <t>GAO JING XU</t>
  </si>
  <si>
    <t>YANG XI TONG</t>
  </si>
  <si>
    <t>LIANG LE YI</t>
  </si>
  <si>
    <t>LUO JIA TING</t>
  </si>
  <si>
    <t>WANG MEI</t>
  </si>
  <si>
    <t>Số thí sinh theo danh sách:</t>
  </si>
  <si>
    <t>Số thí dự thi:</t>
  </si>
  <si>
    <t xml:space="preserve">Cán bộ coi thi 1 </t>
  </si>
  <si>
    <t xml:space="preserve">Cán bộ coi thi 2 </t>
  </si>
  <si>
    <t>Lớp: 3V0419</t>
  </si>
  <si>
    <t>Wu Jia</t>
  </si>
  <si>
    <t>16.01.1998</t>
  </si>
  <si>
    <t>Dai Dong Liang</t>
  </si>
  <si>
    <t>20.07.1997</t>
  </si>
  <si>
    <t>Yang Xin</t>
  </si>
  <si>
    <t>13.02.2002</t>
  </si>
  <si>
    <t>Xiao Nan</t>
  </si>
  <si>
    <t>11.07.2000</t>
  </si>
  <si>
    <t>Jin Ya Wen</t>
  </si>
  <si>
    <t>04.08.2001</t>
  </si>
  <si>
    <t>Ruan Xiao Yi</t>
  </si>
  <si>
    <t>15.03.2001</t>
  </si>
  <si>
    <t>Hu Yan Die</t>
  </si>
  <si>
    <t>09.07.2001</t>
  </si>
  <si>
    <t>Huh Jung Hee</t>
  </si>
  <si>
    <t>Kim Tae Woo</t>
  </si>
  <si>
    <t>18.07.1998</t>
  </si>
  <si>
    <t>Yang Xiao Hang</t>
  </si>
  <si>
    <t>21.04.2001</t>
  </si>
  <si>
    <t>Bansho Takayuki</t>
  </si>
  <si>
    <t>06.08.1973</t>
  </si>
  <si>
    <t>Liang Run Xiang</t>
  </si>
  <si>
    <t>26.02.1998</t>
  </si>
  <si>
    <t>Chen Qi Qi</t>
  </si>
  <si>
    <t>06.09.2001</t>
  </si>
  <si>
    <t>Zhou Di</t>
  </si>
  <si>
    <t>02.08.2000</t>
  </si>
  <si>
    <t>Lu Kang Jian</t>
  </si>
  <si>
    <t>19.03.2001</t>
  </si>
  <si>
    <t>Xiao Juan</t>
  </si>
  <si>
    <t>25.08.2000</t>
  </si>
  <si>
    <t>16.08.1991</t>
  </si>
  <si>
    <t>Cuba</t>
  </si>
  <si>
    <t>Sean Phillip Lawlor</t>
  </si>
  <si>
    <t>23.04.1990</t>
  </si>
  <si>
    <t>Ai Len</t>
  </si>
  <si>
    <t>Wang Qiu Yu</t>
  </si>
  <si>
    <t>20.05.2000</t>
  </si>
  <si>
    <t>Jiang Zhu Peng</t>
  </si>
  <si>
    <t>10.10.2002</t>
  </si>
  <si>
    <t>Lu Wen Yang</t>
  </si>
  <si>
    <t>17.08.1992</t>
  </si>
  <si>
    <t>Park Nam Kyu</t>
  </si>
  <si>
    <t>23.09.1985</t>
  </si>
  <si>
    <t>Huang Ting</t>
  </si>
  <si>
    <t>05.04.2001</t>
  </si>
  <si>
    <t>Qiu Yu</t>
  </si>
  <si>
    <t>15.10.1997</t>
  </si>
  <si>
    <t>Wang Yuan Guo</t>
  </si>
  <si>
    <t>30.10.1980</t>
  </si>
  <si>
    <t>Ma Ying</t>
  </si>
  <si>
    <t>29.10.1989</t>
  </si>
  <si>
    <t>Yu Ning Jun</t>
  </si>
  <si>
    <t>05.01.1998</t>
  </si>
  <si>
    <t>Pháp</t>
  </si>
  <si>
    <t>Huang Wen Tao</t>
  </si>
  <si>
    <t>23.07.1998</t>
  </si>
  <si>
    <t>Liu Feng Kai</t>
  </si>
  <si>
    <t>02.05.1994</t>
  </si>
  <si>
    <t>Andrianarison Alice Liva</t>
  </si>
  <si>
    <t>16.10.1997</t>
  </si>
  <si>
    <t xml:space="preserve">Nam </t>
  </si>
  <si>
    <t>Lee Han Na</t>
  </si>
  <si>
    <t>06.01.2003</t>
  </si>
  <si>
    <t>Lin Ming Yu</t>
  </si>
  <si>
    <t xml:space="preserve">Tsuzuki Makoto </t>
  </si>
  <si>
    <t>16.11.1987</t>
  </si>
  <si>
    <t>Matsumaru Ko</t>
  </si>
  <si>
    <t>01.05.1954</t>
  </si>
  <si>
    <t xml:space="preserve">Nomura Mone </t>
  </si>
  <si>
    <t>10.12.1998</t>
  </si>
  <si>
    <t>Motegi Dai</t>
  </si>
  <si>
    <t>26.02.2001</t>
  </si>
  <si>
    <t xml:space="preserve">Nam Dong Wook </t>
  </si>
  <si>
    <t>11.10.1981</t>
  </si>
  <si>
    <t xml:space="preserve">Woo Ji Hun </t>
  </si>
  <si>
    <t>24.02.1993</t>
  </si>
  <si>
    <t>Yamaguchi Yuka</t>
  </si>
  <si>
    <t>22.08.1995</t>
  </si>
  <si>
    <t xml:space="preserve">Halid Nuhu </t>
  </si>
  <si>
    <t>Igwenagu Samuel</t>
  </si>
  <si>
    <t>Jethro  Mcloud 
Campbell Gilles</t>
  </si>
  <si>
    <t>Manmood Ebramin 
Abdo Dheeb</t>
  </si>
  <si>
    <t>03.07.2000</t>
  </si>
  <si>
    <t>ZHONG WAN DAN</t>
  </si>
  <si>
    <t>01.05.1991</t>
  </si>
  <si>
    <t>15.02.2001</t>
  </si>
  <si>
    <t>16.04.2001</t>
  </si>
  <si>
    <t>21.05.2002</t>
  </si>
  <si>
    <t>05.06.2001</t>
  </si>
  <si>
    <t>16.01.2001</t>
  </si>
  <si>
    <t>15.12.2000</t>
  </si>
  <si>
    <t>29.07.2000</t>
  </si>
  <si>
    <t>25.03.2000</t>
  </si>
  <si>
    <t>19.12.2000</t>
  </si>
  <si>
    <t>SVTĐ</t>
  </si>
  <si>
    <t>QIAO KAI</t>
  </si>
  <si>
    <t>Chen Si Han</t>
  </si>
  <si>
    <t>Yu Chen</t>
  </si>
  <si>
    <t>01.02.2000</t>
  </si>
  <si>
    <t>09.01.1989</t>
  </si>
  <si>
    <t>Châu Phi</t>
  </si>
  <si>
    <t>29.06.1990</t>
  </si>
  <si>
    <t xml:space="preserve"> Yemen</t>
  </si>
  <si>
    <t>Hệ đào tạo: Tiếng Việt và Văn hóa Việt Nam-Năm học 2019-2020</t>
  </si>
  <si>
    <t>15.09.2000</t>
  </si>
  <si>
    <t>Nũ</t>
  </si>
  <si>
    <t>Ruan Xu Juan</t>
  </si>
  <si>
    <t>22.10.1997</t>
  </si>
  <si>
    <t>23.10.1986</t>
  </si>
  <si>
    <t>Nigeria</t>
  </si>
  <si>
    <t>22.04.1997</t>
  </si>
  <si>
    <t>Nam Phi</t>
  </si>
  <si>
    <t>Cheng Hsiang Hsiu</t>
  </si>
  <si>
    <t xml:space="preserve">DANH SÁCH THI HẾT HỌC PHẦN MÔN THTV 1B (B1.1) </t>
  </si>
  <si>
    <t xml:space="preserve">Phòng thi: </t>
  </si>
  <si>
    <t>Ngày thi: 08/06/2020</t>
  </si>
  <si>
    <t>LiFan</t>
  </si>
  <si>
    <t>Chen Wen Peng</t>
  </si>
  <si>
    <t>Phòng thi: 609 C</t>
  </si>
  <si>
    <t>Wang XueLong</t>
  </si>
  <si>
    <t>Lee guang book</t>
  </si>
  <si>
    <t>Ryota Chinen</t>
  </si>
  <si>
    <t>Jang On Yu</t>
  </si>
  <si>
    <t>Adachi shunto</t>
  </si>
  <si>
    <t xml:space="preserve">Guo Xiao Yan </t>
  </si>
  <si>
    <t>Hwang Jung Hee</t>
  </si>
  <si>
    <t xml:space="preserve">Kim Min Joo </t>
  </si>
  <si>
    <t xml:space="preserve">Zhong Jia Di </t>
  </si>
  <si>
    <t xml:space="preserve">Ivan Shepelev </t>
  </si>
  <si>
    <t xml:space="preserve">Jin Yi Lin </t>
  </si>
  <si>
    <t xml:space="preserve">Ukraina </t>
  </si>
  <si>
    <t>Lớp: 1VTH19 + 3V0419</t>
  </si>
  <si>
    <t>SV gửi</t>
  </si>
  <si>
    <t>SV TĐ</t>
  </si>
  <si>
    <t>danny0938521200@gmail.com</t>
  </si>
  <si>
    <t>shyura911613@gmail.com</t>
  </si>
  <si>
    <t>hee9022023@gmail.com</t>
  </si>
  <si>
    <t>tw8350@gmail.com</t>
  </si>
  <si>
    <t xml:space="preserve">Lớp: 3V0419+ 1VTN19 </t>
  </si>
  <si>
    <t>DAI TING TING</t>
  </si>
  <si>
    <t>HUANG HONGXIN</t>
  </si>
  <si>
    <t>YANG LIU TING</t>
  </si>
  <si>
    <t>QIU YI LIN</t>
  </si>
  <si>
    <t>WU SONG HWAN</t>
  </si>
  <si>
    <t>CHEN QIFAN</t>
  </si>
  <si>
    <t>ZHOU WU JIE</t>
  </si>
  <si>
    <t>WANG WEN LING</t>
  </si>
  <si>
    <t>YE SHUN CAI</t>
  </si>
  <si>
    <t>Lớp: 2V0419</t>
  </si>
  <si>
    <t>SUGIMOTO REO</t>
  </si>
  <si>
    <t>Điểm CC</t>
  </si>
  <si>
    <t>Điểm GHP</t>
  </si>
  <si>
    <t>Điểm CHP</t>
  </si>
  <si>
    <t>Điểm TK</t>
  </si>
  <si>
    <t>7.0</t>
  </si>
  <si>
    <t>4.0</t>
  </si>
  <si>
    <t>9.0</t>
  </si>
  <si>
    <t>8.5</t>
  </si>
  <si>
    <t>3.0</t>
  </si>
  <si>
    <t>5.0</t>
  </si>
  <si>
    <t xml:space="preserve">Shin Hye Won </t>
  </si>
  <si>
    <t>8.0</t>
  </si>
  <si>
    <t>k</t>
  </si>
  <si>
    <t xml:space="preserve">k                                  </t>
  </si>
  <si>
    <t>CC</t>
  </si>
  <si>
    <t>GK</t>
  </si>
  <si>
    <t>CK</t>
  </si>
  <si>
    <t>KHOA VIỆT NAM HỌC</t>
  </si>
  <si>
    <t xml:space="preserve">                      LỚP                     Giáo viên chủ nhiệm:                                             Lớp trưởng:                                         SĐT: </t>
  </si>
  <si>
    <t xml:space="preserve">                   Lớp             1V0419</t>
  </si>
  <si>
    <t>GVCN:</t>
  </si>
  <si>
    <t>Hà Thị Chính</t>
  </si>
  <si>
    <t>Lớp trưởng:</t>
  </si>
  <si>
    <t>Số HC</t>
  </si>
  <si>
    <t>Hệ đào tạo</t>
  </si>
  <si>
    <t>Cuối HP</t>
  </si>
  <si>
    <t>Giữa HP</t>
  </si>
  <si>
    <t>Kim Jeong Hyeon</t>
  </si>
  <si>
    <t>20/04/1995</t>
  </si>
  <si>
    <t>M50694432</t>
  </si>
  <si>
    <t>CQ 0 + 4</t>
  </si>
  <si>
    <t>Lim Tae Uk</t>
  </si>
  <si>
    <t>Yang Hee Jung</t>
  </si>
  <si>
    <t>M53377414</t>
  </si>
  <si>
    <t>Oh Seung Hwan</t>
  </si>
  <si>
    <t>20/07/1996</t>
  </si>
  <si>
    <t>M91014897</t>
  </si>
  <si>
    <t>Kim Gi Deok</t>
  </si>
  <si>
    <t>15/09/1995</t>
  </si>
  <si>
    <t>M70866705</t>
  </si>
  <si>
    <t xml:space="preserve">Yeo Ji Hoon </t>
  </si>
  <si>
    <t>27/07/2000</t>
  </si>
  <si>
    <t>M89082668</t>
  </si>
  <si>
    <t>Jung Ji Hwan</t>
  </si>
  <si>
    <t>M96424305</t>
  </si>
  <si>
    <t>Han Sang Yeop</t>
  </si>
  <si>
    <t>M64598660</t>
  </si>
  <si>
    <t>Kim Dong Ri</t>
  </si>
  <si>
    <t>M87082453</t>
  </si>
  <si>
    <t>Lee Jeuk</t>
  </si>
  <si>
    <t>M13541906</t>
  </si>
  <si>
    <t>Lee Jung Jun</t>
  </si>
  <si>
    <t>27/02/1996</t>
  </si>
  <si>
    <t>M75637848</t>
  </si>
  <si>
    <t>Ki Ho Hun</t>
  </si>
  <si>
    <t>17/05/1995</t>
  </si>
  <si>
    <t>M30772623</t>
  </si>
  <si>
    <t>Kim Han Byul</t>
  </si>
  <si>
    <t>23/01/1995</t>
  </si>
  <si>
    <t>M11043555</t>
  </si>
  <si>
    <t>Jang Yeong Eun</t>
  </si>
  <si>
    <t>19/09/1999</t>
  </si>
  <si>
    <t>M80753669</t>
  </si>
  <si>
    <t>Hwang Ae Rin</t>
  </si>
  <si>
    <t>16/01/1997</t>
  </si>
  <si>
    <t>M81801995</t>
  </si>
  <si>
    <t>Lee Dong Hyun</t>
  </si>
  <si>
    <t>M87307097</t>
  </si>
  <si>
    <t>M06337367</t>
  </si>
  <si>
    <t>Park Hak Seong</t>
  </si>
  <si>
    <t>M86168973</t>
  </si>
  <si>
    <t>Lee Dong Hun</t>
  </si>
  <si>
    <t>19/07/1994</t>
  </si>
  <si>
    <t>M56953958</t>
  </si>
  <si>
    <t>Kang Seung Hyun</t>
  </si>
  <si>
    <t>01/07.2000</t>
  </si>
  <si>
    <t>M90674408</t>
  </si>
  <si>
    <t>Shin Jae Woo</t>
  </si>
  <si>
    <t>19/5/2000</t>
  </si>
  <si>
    <t>M544188891</t>
  </si>
  <si>
    <t>Lan Yi Lin</t>
  </si>
  <si>
    <t>18/12/1997</t>
  </si>
  <si>
    <t>EC9780839</t>
  </si>
  <si>
    <t>Hong Chae Seong</t>
  </si>
  <si>
    <t>Choi Seong Ho</t>
  </si>
  <si>
    <t>Anzai Sayana</t>
  </si>
  <si>
    <t>nữ</t>
  </si>
  <si>
    <t>25/11/2000</t>
  </si>
  <si>
    <t>MV5335354</t>
  </si>
  <si>
    <t>Kanda</t>
  </si>
  <si>
    <t>Eguro Miyuki</t>
  </si>
  <si>
    <t>06/032001</t>
  </si>
  <si>
    <t>MV8991310</t>
  </si>
  <si>
    <t>Cho Hyun Woo</t>
  </si>
  <si>
    <t>nam</t>
  </si>
  <si>
    <t>25/04/2000</t>
  </si>
  <si>
    <t>M08702197</t>
  </si>
  <si>
    <t>Kaito Omura</t>
  </si>
  <si>
    <t>Sawada Akira</t>
  </si>
  <si>
    <t>MV4946196</t>
  </si>
  <si>
    <t>Kuzmenko Victoria</t>
  </si>
  <si>
    <t xml:space="preserve"> Nga</t>
  </si>
  <si>
    <t>HĐ 1 năm</t>
  </si>
  <si>
    <t>Sirapatsorn</t>
  </si>
  <si>
    <t>Thái Lan</t>
  </si>
  <si>
    <t>Kanyarat Nupech</t>
  </si>
  <si>
    <t>Phurichaya</t>
  </si>
  <si>
    <t>Intaj Nitayadejpat</t>
  </si>
  <si>
    <t>Hattaya</t>
  </si>
  <si>
    <t>Thanasit</t>
  </si>
  <si>
    <t>Cha I Ran</t>
  </si>
  <si>
    <t>Bhan Ji Young</t>
  </si>
  <si>
    <t>Seo Eun Kyung</t>
  </si>
  <si>
    <t xml:space="preserve">               Hà Nội, ngày  25  tháng 9 năm 2019</t>
  </si>
  <si>
    <t>Giáo viên Chủ nhiệm</t>
  </si>
  <si>
    <t>b</t>
  </si>
  <si>
    <t>Qin JiaHui</t>
  </si>
  <si>
    <t>Liu FengCai</t>
  </si>
  <si>
    <t>k nộp bài</t>
  </si>
  <si>
    <t>Liu YunJing</t>
  </si>
  <si>
    <t>b ?</t>
  </si>
  <si>
    <t>Liu YunCheng</t>
  </si>
  <si>
    <t>Xia Jian Cheng</t>
  </si>
  <si>
    <t>Nolbert Velazuegs</t>
  </si>
  <si>
    <t>Lee DongHyun</t>
  </si>
  <si>
    <t>05.01.1996</t>
  </si>
  <si>
    <t>Kwon Nam Ho</t>
  </si>
  <si>
    <t>07.08.2000</t>
  </si>
  <si>
    <t>ĐIỂM HỌC PHẦN THỰC HÀNH TIẾNG VIỆT 1B
NĂM HỌC 2019-2020</t>
  </si>
  <si>
    <t>?</t>
  </si>
  <si>
    <t>CL từ 1V0419</t>
  </si>
  <si>
    <t>SVKanda</t>
  </si>
  <si>
    <t>SV Walailak</t>
  </si>
  <si>
    <t xml:space="preserve">ĐIỂM THI HỌC PHẦN MÔN THTV 1B (B1.1) </t>
  </si>
  <si>
    <t>NH</t>
  </si>
  <si>
    <t>CQ</t>
  </si>
  <si>
    <t>CQ 1VTH19</t>
  </si>
  <si>
    <t>CQ năm 2 chuyển xuống</t>
  </si>
  <si>
    <t>3V0419</t>
  </si>
  <si>
    <t>Huh Jung Hee -3V0419</t>
  </si>
  <si>
    <t>Kim Tae Woo -3V0419</t>
  </si>
  <si>
    <t>k thi GK</t>
  </si>
  <si>
    <t>Lee Jun (K.QTKD)</t>
  </si>
  <si>
    <t>HĐ Nga</t>
  </si>
  <si>
    <t>1V0419</t>
  </si>
  <si>
    <t>CQ 2V0419</t>
  </si>
  <si>
    <t>Ryotaro Nishikawa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</si>
</sst>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17">
    <font>
      <sz val="10"/>
      <name val="Arial"/>
      <family val="0"/>
    </font>
    <font>
      <sz val="8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3"/>
      <color indexed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4"/>
      <name val="Times New Roman"/>
      <family val="1"/>
    </font>
    <font>
      <sz val="18"/>
      <name val="Arial"/>
      <family val="2"/>
    </font>
    <font>
      <b/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b/>
      <sz val="20"/>
      <name val="Arial"/>
      <family val="2"/>
    </font>
    <font>
      <sz val="20"/>
      <color indexed="8"/>
      <name val="Times New Roman"/>
      <family val="1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0"/>
      <name val="Times New Roman"/>
      <family val="1"/>
    </font>
    <font>
      <b/>
      <sz val="15"/>
      <name val="方正小标宋简体"/>
      <family val="0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5"/>
      <color indexed="8"/>
      <name val="方正小标宋简体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方正小标宋简体"/>
      <family val="0"/>
    </font>
    <font>
      <sz val="12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20"/>
      <color indexed="12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方正小标宋简体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方正小标宋简体"/>
      <family val="0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Arial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20"/>
      <color theme="10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Times New Roman"/>
      <family val="1"/>
    </font>
    <font>
      <b/>
      <sz val="10"/>
      <color theme="1"/>
      <name val="Arial"/>
      <family val="2"/>
    </font>
    <font>
      <b/>
      <sz val="2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91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/>
    </xf>
    <xf numFmtId="0" fontId="91" fillId="0" borderId="0" xfId="0" applyFont="1" applyAlignment="1">
      <alignment horizontal="center"/>
    </xf>
    <xf numFmtId="0" fontId="92" fillId="33" borderId="0" xfId="0" applyFont="1" applyFill="1" applyAlignment="1">
      <alignment horizontal="left" vertical="center"/>
    </xf>
    <xf numFmtId="0" fontId="93" fillId="33" borderId="0" xfId="0" applyFont="1" applyFill="1" applyAlignment="1">
      <alignment/>
    </xf>
    <xf numFmtId="0" fontId="94" fillId="33" borderId="0" xfId="0" applyFont="1" applyFill="1" applyAlignment="1">
      <alignment horizontal="center" vertical="center"/>
    </xf>
    <xf numFmtId="0" fontId="94" fillId="33" borderId="0" xfId="0" applyFont="1" applyFill="1" applyAlignment="1">
      <alignment/>
    </xf>
    <xf numFmtId="3" fontId="95" fillId="33" borderId="0" xfId="0" applyNumberFormat="1" applyFont="1" applyFill="1" applyAlignment="1">
      <alignment/>
    </xf>
    <xf numFmtId="0" fontId="96" fillId="33" borderId="0" xfId="0" applyFont="1" applyFill="1" applyBorder="1" applyAlignment="1">
      <alignment horizontal="center"/>
    </xf>
    <xf numFmtId="0" fontId="96" fillId="33" borderId="0" xfId="0" applyFont="1" applyFill="1" applyBorder="1" applyAlignment="1">
      <alignment horizontal="left"/>
    </xf>
    <xf numFmtId="0" fontId="97" fillId="33" borderId="0" xfId="0" applyFont="1" applyFill="1" applyAlignment="1">
      <alignment/>
    </xf>
    <xf numFmtId="0" fontId="96" fillId="33" borderId="0" xfId="0" applyFont="1" applyFill="1" applyBorder="1" applyAlignment="1">
      <alignment/>
    </xf>
    <xf numFmtId="0" fontId="96" fillId="33" borderId="11" xfId="0" applyFont="1" applyFill="1" applyBorder="1" applyAlignment="1">
      <alignment vertical="center"/>
    </xf>
    <xf numFmtId="0" fontId="98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17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83" fillId="33" borderId="0" xfId="53" applyFill="1" applyBorder="1" applyAlignment="1" applyProtection="1">
      <alignment horizontal="center"/>
      <protection/>
    </xf>
    <xf numFmtId="0" fontId="96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9" fillId="33" borderId="10" xfId="0" applyFont="1" applyFill="1" applyBorder="1" applyAlignment="1">
      <alignment vertical="center"/>
    </xf>
    <xf numFmtId="0" fontId="92" fillId="33" borderId="0" xfId="0" applyFont="1" applyFill="1" applyAlignment="1">
      <alignment horizontal="center" vertical="center"/>
    </xf>
    <xf numFmtId="0" fontId="93" fillId="33" borderId="0" xfId="0" applyFont="1" applyFill="1" applyAlignment="1">
      <alignment horizontal="center" vertical="center"/>
    </xf>
    <xf numFmtId="0" fontId="97" fillId="33" borderId="0" xfId="0" applyFont="1" applyFill="1" applyAlignment="1">
      <alignment horizontal="center" vertical="center"/>
    </xf>
    <xf numFmtId="0" fontId="96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9" fillId="33" borderId="10" xfId="0" applyFont="1" applyFill="1" applyBorder="1" applyAlignment="1">
      <alignment horizontal="center" vertical="center"/>
    </xf>
    <xf numFmtId="0" fontId="9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Alignment="1">
      <alignment horizontal="center" vertical="center"/>
    </xf>
    <xf numFmtId="0" fontId="100" fillId="33" borderId="0" xfId="0" applyFont="1" applyFill="1" applyAlignment="1">
      <alignment/>
    </xf>
    <xf numFmtId="0" fontId="100" fillId="33" borderId="0" xfId="0" applyFont="1" applyFill="1" applyAlignment="1">
      <alignment horizontal="center" vertical="center"/>
    </xf>
    <xf numFmtId="0" fontId="101" fillId="33" borderId="0" xfId="0" applyFont="1" applyFill="1" applyAlignment="1">
      <alignment horizontal="center" vertical="center"/>
    </xf>
    <xf numFmtId="0" fontId="102" fillId="33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91" fillId="33" borderId="0" xfId="0" applyFont="1" applyFill="1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99" fillId="33" borderId="10" xfId="0" applyFont="1" applyFill="1" applyBorder="1" applyAlignment="1">
      <alignment/>
    </xf>
    <xf numFmtId="0" fontId="103" fillId="33" borderId="10" xfId="0" applyFont="1" applyFill="1" applyBorder="1" applyAlignment="1">
      <alignment vertical="center"/>
    </xf>
    <xf numFmtId="0" fontId="99" fillId="33" borderId="0" xfId="0" applyFont="1" applyFill="1" applyBorder="1" applyAlignment="1">
      <alignment horizontal="center" vertical="center"/>
    </xf>
    <xf numFmtId="0" fontId="99" fillId="34" borderId="0" xfId="0" applyFont="1" applyFill="1" applyBorder="1" applyAlignment="1">
      <alignment horizontal="center" vertical="center"/>
    </xf>
    <xf numFmtId="0" fontId="95" fillId="0" borderId="10" xfId="0" applyFont="1" applyBorder="1" applyAlignment="1">
      <alignment/>
    </xf>
    <xf numFmtId="0" fontId="95" fillId="0" borderId="0" xfId="0" applyFont="1" applyBorder="1" applyAlignment="1">
      <alignment/>
    </xf>
    <xf numFmtId="0" fontId="0" fillId="33" borderId="10" xfId="0" applyFill="1" applyBorder="1" applyAlignment="1">
      <alignment horizontal="left" vertical="center"/>
    </xf>
    <xf numFmtId="0" fontId="104" fillId="33" borderId="10" xfId="0" applyFont="1" applyFill="1" applyBorder="1" applyAlignment="1">
      <alignment/>
    </xf>
    <xf numFmtId="0" fontId="104" fillId="33" borderId="10" xfId="0" applyFont="1" applyFill="1" applyBorder="1" applyAlignment="1">
      <alignment horizontal="center"/>
    </xf>
    <xf numFmtId="0" fontId="99" fillId="33" borderId="10" xfId="0" applyFont="1" applyFill="1" applyBorder="1" applyAlignment="1">
      <alignment horizontal="center"/>
    </xf>
    <xf numFmtId="0" fontId="105" fillId="33" borderId="10" xfId="0" applyFont="1" applyFill="1" applyBorder="1" applyAlignment="1">
      <alignment/>
    </xf>
    <xf numFmtId="14" fontId="99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06" fillId="33" borderId="10" xfId="0" applyFont="1" applyFill="1" applyBorder="1" applyAlignment="1">
      <alignment horizontal="center" vertical="center"/>
    </xf>
    <xf numFmtId="0" fontId="106" fillId="33" borderId="10" xfId="0" applyFont="1" applyFill="1" applyBorder="1" applyAlignment="1">
      <alignment vertical="center"/>
    </xf>
    <xf numFmtId="0" fontId="107" fillId="33" borderId="11" xfId="0" applyFont="1" applyFill="1" applyBorder="1" applyAlignment="1">
      <alignment/>
    </xf>
    <xf numFmtId="0" fontId="107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08" fillId="33" borderId="0" xfId="0" applyFont="1" applyFill="1" applyAlignment="1">
      <alignment horizontal="center"/>
    </xf>
    <xf numFmtId="0" fontId="108" fillId="33" borderId="0" xfId="0" applyFont="1" applyFill="1" applyAlignment="1">
      <alignment horizontal="left" vertical="center"/>
    </xf>
    <xf numFmtId="0" fontId="108" fillId="33" borderId="0" xfId="0" applyFont="1" applyFill="1" applyAlignment="1">
      <alignment horizontal="center" vertical="center"/>
    </xf>
    <xf numFmtId="0" fontId="109" fillId="33" borderId="0" xfId="0" applyFont="1" applyFill="1" applyAlignment="1">
      <alignment horizontal="center" vertical="center"/>
    </xf>
    <xf numFmtId="0" fontId="107" fillId="33" borderId="0" xfId="0" applyFont="1" applyFill="1" applyBorder="1" applyAlignment="1">
      <alignment/>
    </xf>
    <xf numFmtId="0" fontId="107" fillId="33" borderId="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left" vertical="center"/>
    </xf>
    <xf numFmtId="0" fontId="110" fillId="33" borderId="10" xfId="54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07" fillId="33" borderId="11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07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111" fillId="0" borderId="0" xfId="0" applyFont="1" applyAlignment="1">
      <alignment/>
    </xf>
    <xf numFmtId="0" fontId="94" fillId="33" borderId="0" xfId="0" applyFont="1" applyFill="1" applyAlignment="1">
      <alignment horizontal="center"/>
    </xf>
    <xf numFmtId="0" fontId="103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99" fillId="33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176" fontId="94" fillId="33" borderId="0" xfId="0" applyNumberFormat="1" applyFont="1" applyFill="1" applyAlignment="1">
      <alignment horizontal="center" vertical="center"/>
    </xf>
    <xf numFmtId="176" fontId="96" fillId="33" borderId="0" xfId="0" applyNumberFormat="1" applyFont="1" applyFill="1" applyBorder="1" applyAlignment="1">
      <alignment horizontal="center"/>
    </xf>
    <xf numFmtId="176" fontId="96" fillId="33" borderId="11" xfId="0" applyNumberFormat="1" applyFont="1" applyFill="1" applyBorder="1" applyAlignment="1">
      <alignment horizontal="center"/>
    </xf>
    <xf numFmtId="176" fontId="2" fillId="35" borderId="13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/>
    </xf>
    <xf numFmtId="176" fontId="8" fillId="0" borderId="0" xfId="0" applyNumberFormat="1" applyFont="1" applyAlignment="1">
      <alignment horizontal="center"/>
    </xf>
    <xf numFmtId="176" fontId="9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176" fontId="96" fillId="33" borderId="0" xfId="0" applyNumberFormat="1" applyFont="1" applyFill="1" applyBorder="1" applyAlignment="1">
      <alignment horizontal="center" vertical="center"/>
    </xf>
    <xf numFmtId="176" fontId="96" fillId="33" borderId="11" xfId="0" applyNumberFormat="1" applyFont="1" applyFill="1" applyBorder="1" applyAlignment="1">
      <alignment horizontal="center" vertical="center"/>
    </xf>
    <xf numFmtId="176" fontId="99" fillId="33" borderId="10" xfId="0" applyNumberFormat="1" applyFont="1" applyFill="1" applyBorder="1" applyAlignment="1">
      <alignment horizontal="center" vertical="center"/>
    </xf>
    <xf numFmtId="176" fontId="99" fillId="33" borderId="10" xfId="0" applyNumberFormat="1" applyFont="1" applyFill="1" applyBorder="1" applyAlignment="1">
      <alignment horizontal="center"/>
    </xf>
    <xf numFmtId="176" fontId="104" fillId="33" borderId="10" xfId="0" applyNumberFormat="1" applyFont="1" applyFill="1" applyBorder="1" applyAlignment="1">
      <alignment horizontal="center"/>
    </xf>
    <xf numFmtId="176" fontId="7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4" fillId="35" borderId="13" xfId="0" applyNumberFormat="1" applyFont="1" applyFill="1" applyBorder="1" applyAlignment="1">
      <alignment horizontal="center" vertical="center"/>
    </xf>
    <xf numFmtId="176" fontId="4" fillId="35" borderId="10" xfId="0" applyNumberFormat="1" applyFont="1" applyFill="1" applyBorder="1" applyAlignment="1">
      <alignment horizontal="center" vertical="center" wrapText="1"/>
    </xf>
    <xf numFmtId="176" fontId="102" fillId="0" borderId="0" xfId="0" applyNumberFormat="1" applyFont="1" applyAlignment="1">
      <alignment horizontal="center"/>
    </xf>
    <xf numFmtId="176" fontId="91" fillId="0" borderId="0" xfId="0" applyNumberFormat="1" applyFont="1" applyAlignment="1">
      <alignment horizontal="center"/>
    </xf>
    <xf numFmtId="176" fontId="91" fillId="0" borderId="0" xfId="0" applyNumberFormat="1" applyFont="1" applyAlignment="1">
      <alignment/>
    </xf>
    <xf numFmtId="176" fontId="111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176" fontId="25" fillId="0" borderId="0" xfId="0" applyNumberFormat="1" applyFont="1" applyAlignment="1">
      <alignment/>
    </xf>
    <xf numFmtId="0" fontId="23" fillId="0" borderId="0" xfId="0" applyFont="1" applyAlignment="1">
      <alignment/>
    </xf>
    <xf numFmtId="0" fontId="99" fillId="33" borderId="10" xfId="58" applyFont="1" applyFill="1" applyBorder="1" applyAlignment="1">
      <alignment horizontal="left" vertical="center" wrapText="1"/>
      <protection/>
    </xf>
    <xf numFmtId="0" fontId="99" fillId="33" borderId="10" xfId="58" applyFont="1" applyFill="1" applyBorder="1" applyAlignment="1">
      <alignment horizontal="center" vertical="center"/>
      <protection/>
    </xf>
    <xf numFmtId="0" fontId="23" fillId="0" borderId="0" xfId="0" applyFont="1" applyAlignment="1">
      <alignment vertical="center"/>
    </xf>
    <xf numFmtId="0" fontId="99" fillId="33" borderId="10" xfId="58" applyFont="1" applyFill="1" applyBorder="1" applyAlignment="1">
      <alignment horizontal="left" vertical="center"/>
      <protection/>
    </xf>
    <xf numFmtId="0" fontId="99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2" fillId="33" borderId="10" xfId="58" applyFont="1" applyFill="1" applyBorder="1" applyAlignment="1">
      <alignment horizontal="center" vertical="center"/>
      <protection/>
    </xf>
    <xf numFmtId="14" fontId="112" fillId="33" borderId="10" xfId="58" applyNumberFormat="1" applyFont="1" applyFill="1" applyBorder="1" applyAlignment="1">
      <alignment horizontal="center" vertical="center"/>
      <protection/>
    </xf>
    <xf numFmtId="0" fontId="112" fillId="33" borderId="10" xfId="0" applyFont="1" applyFill="1" applyBorder="1" applyAlignment="1">
      <alignment horizontal="center" vertical="center"/>
    </xf>
    <xf numFmtId="0" fontId="98" fillId="33" borderId="11" xfId="0" applyFont="1" applyFill="1" applyBorder="1" applyAlignment="1">
      <alignment vertical="center"/>
    </xf>
    <xf numFmtId="0" fontId="98" fillId="33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176" fontId="101" fillId="33" borderId="0" xfId="0" applyNumberFormat="1" applyFont="1" applyFill="1" applyAlignment="1">
      <alignment horizontal="center" vertical="center"/>
    </xf>
    <xf numFmtId="176" fontId="96" fillId="33" borderId="0" xfId="0" applyNumberFormat="1" applyFont="1" applyFill="1" applyBorder="1" applyAlignment="1">
      <alignment/>
    </xf>
    <xf numFmtId="176" fontId="98" fillId="33" borderId="11" xfId="0" applyNumberFormat="1" applyFont="1" applyFill="1" applyBorder="1" applyAlignment="1">
      <alignment horizontal="center" vertical="center"/>
    </xf>
    <xf numFmtId="176" fontId="98" fillId="33" borderId="11" xfId="0" applyNumberFormat="1" applyFont="1" applyFill="1" applyBorder="1" applyAlignment="1">
      <alignment/>
    </xf>
    <xf numFmtId="176" fontId="99" fillId="33" borderId="10" xfId="58" applyNumberFormat="1" applyFont="1" applyFill="1" applyBorder="1" applyAlignment="1">
      <alignment horizontal="center" vertical="center"/>
      <protection/>
    </xf>
    <xf numFmtId="176" fontId="99" fillId="33" borderId="10" xfId="58" applyNumberFormat="1" applyFont="1" applyFill="1" applyBorder="1" applyAlignment="1" quotePrefix="1">
      <alignment horizontal="center" vertical="center"/>
      <protection/>
    </xf>
    <xf numFmtId="176" fontId="99" fillId="33" borderId="10" xfId="0" applyNumberFormat="1" applyFont="1" applyFill="1" applyBorder="1" applyAlignment="1" quotePrefix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/>
    </xf>
    <xf numFmtId="176" fontId="27" fillId="0" borderId="0" xfId="0" applyNumberFormat="1" applyFont="1" applyAlignment="1">
      <alignment/>
    </xf>
    <xf numFmtId="176" fontId="2" fillId="35" borderId="13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02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5" fillId="33" borderId="10" xfId="53" applyFont="1" applyFill="1" applyBorder="1" applyAlignment="1" applyProtection="1">
      <alignment horizontal="left" vertical="center"/>
      <protection/>
    </xf>
    <xf numFmtId="0" fontId="95" fillId="33" borderId="10" xfId="0" applyFont="1" applyFill="1" applyBorder="1" applyAlignment="1">
      <alignment horizontal="left" vertical="center"/>
    </xf>
    <xf numFmtId="0" fontId="95" fillId="33" borderId="10" xfId="58" applyFont="1" applyFill="1" applyBorder="1" applyAlignment="1">
      <alignment horizontal="left" vertical="center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left" vertical="center"/>
    </xf>
    <xf numFmtId="176" fontId="11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14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center" vertical="center"/>
    </xf>
    <xf numFmtId="176" fontId="11" fillId="33" borderId="13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center"/>
    </xf>
    <xf numFmtId="176" fontId="11" fillId="33" borderId="14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22" fillId="13" borderId="10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176" fontId="104" fillId="7" borderId="10" xfId="0" applyNumberFormat="1" applyFont="1" applyFill="1" applyBorder="1" applyAlignment="1">
      <alignment horizontal="center"/>
    </xf>
    <xf numFmtId="0" fontId="92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3" fillId="33" borderId="0" xfId="0" applyFont="1" applyFill="1" applyAlignment="1">
      <alignment horizontal="left" vertical="center"/>
    </xf>
    <xf numFmtId="0" fontId="91" fillId="33" borderId="11" xfId="0" applyFont="1" applyFill="1" applyBorder="1" applyAlignment="1">
      <alignment vertical="center"/>
    </xf>
    <xf numFmtId="0" fontId="102" fillId="33" borderId="10" xfId="0" applyFont="1" applyFill="1" applyBorder="1" applyAlignment="1">
      <alignment vertical="center"/>
    </xf>
    <xf numFmtId="0" fontId="102" fillId="0" borderId="10" xfId="0" applyFont="1" applyFill="1" applyBorder="1" applyAlignment="1">
      <alignment vertical="center"/>
    </xf>
    <xf numFmtId="0" fontId="102" fillId="33" borderId="10" xfId="0" applyFont="1" applyFill="1" applyBorder="1" applyAlignment="1">
      <alignment/>
    </xf>
    <xf numFmtId="0" fontId="102" fillId="33" borderId="10" xfId="0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76" fontId="7" fillId="33" borderId="0" xfId="0" applyNumberFormat="1" applyFont="1" applyFill="1" applyAlignment="1">
      <alignment horizontal="center"/>
    </xf>
    <xf numFmtId="176" fontId="8" fillId="33" borderId="0" xfId="0" applyNumberFormat="1" applyFont="1" applyFill="1" applyAlignment="1">
      <alignment horizontal="center"/>
    </xf>
    <xf numFmtId="176" fontId="9" fillId="33" borderId="0" xfId="0" applyNumberFormat="1" applyFont="1" applyFill="1" applyAlignment="1">
      <alignment horizontal="center"/>
    </xf>
    <xf numFmtId="176" fontId="0" fillId="33" borderId="0" xfId="0" applyNumberFormat="1" applyFill="1" applyAlignment="1">
      <alignment horizontal="center"/>
    </xf>
    <xf numFmtId="176" fontId="23" fillId="0" borderId="10" xfId="0" applyNumberFormat="1" applyFont="1" applyBorder="1" applyAlignment="1">
      <alignment horizontal="center" vertical="center"/>
    </xf>
    <xf numFmtId="176" fontId="23" fillId="33" borderId="10" xfId="0" applyNumberFormat="1" applyFont="1" applyFill="1" applyBorder="1" applyAlignment="1">
      <alignment horizontal="center" vertical="center"/>
    </xf>
    <xf numFmtId="176" fontId="23" fillId="33" borderId="10" xfId="0" applyNumberFormat="1" applyFont="1" applyFill="1" applyBorder="1" applyAlignment="1" quotePrefix="1">
      <alignment horizontal="center" vertical="center"/>
    </xf>
    <xf numFmtId="176" fontId="104" fillId="13" borderId="1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176" fontId="2" fillId="13" borderId="10" xfId="0" applyNumberFormat="1" applyFont="1" applyFill="1" applyBorder="1" applyAlignment="1">
      <alignment horizontal="center" vertical="center"/>
    </xf>
    <xf numFmtId="0" fontId="101" fillId="33" borderId="0" xfId="0" applyFont="1" applyFill="1" applyAlignment="1">
      <alignment horizontal="center"/>
    </xf>
    <xf numFmtId="0" fontId="99" fillId="0" borderId="10" xfId="0" applyFont="1" applyBorder="1" applyAlignment="1">
      <alignment horizontal="center" vertical="center"/>
    </xf>
    <xf numFmtId="176" fontId="99" fillId="0" borderId="10" xfId="0" applyNumberFormat="1" applyFont="1" applyBorder="1" applyAlignment="1">
      <alignment horizontal="center" vertical="center"/>
    </xf>
    <xf numFmtId="176" fontId="99" fillId="0" borderId="10" xfId="0" applyNumberFormat="1" applyFont="1" applyBorder="1" applyAlignment="1" quotePrefix="1">
      <alignment horizontal="center" vertical="center"/>
    </xf>
    <xf numFmtId="0" fontId="114" fillId="0" borderId="10" xfId="0" applyFont="1" applyBorder="1" applyAlignment="1">
      <alignment horizontal="center" vertical="center"/>
    </xf>
    <xf numFmtId="0" fontId="16" fillId="13" borderId="10" xfId="0" applyFont="1" applyFill="1" applyBorder="1" applyAlignment="1">
      <alignment horizontal="center" vertical="center"/>
    </xf>
    <xf numFmtId="0" fontId="106" fillId="33" borderId="10" xfId="0" applyFont="1" applyFill="1" applyBorder="1" applyAlignment="1" quotePrefix="1">
      <alignment horizontal="center" vertical="center"/>
    </xf>
    <xf numFmtId="176" fontId="11" fillId="33" borderId="14" xfId="0" applyNumberFormat="1" applyFont="1" applyFill="1" applyBorder="1" applyAlignment="1" quotePrefix="1">
      <alignment horizontal="center" vertical="center"/>
    </xf>
    <xf numFmtId="0" fontId="5" fillId="0" borderId="0" xfId="0" applyFont="1" applyAlignment="1">
      <alignment horizontal="center"/>
    </xf>
    <xf numFmtId="0" fontId="111" fillId="0" borderId="0" xfId="0" applyFont="1" applyAlignment="1">
      <alignment horizontal="center"/>
    </xf>
    <xf numFmtId="0" fontId="99" fillId="33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2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5" fillId="33" borderId="0" xfId="0" applyFont="1" applyFill="1" applyAlignment="1">
      <alignment horizontal="center"/>
    </xf>
    <xf numFmtId="0" fontId="98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6" fillId="33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176" fontId="2" fillId="35" borderId="13" xfId="0" applyNumberFormat="1" applyFont="1" applyFill="1" applyBorder="1" applyAlignment="1">
      <alignment horizontal="center" vertical="center"/>
    </xf>
    <xf numFmtId="176" fontId="2" fillId="35" borderId="17" xfId="0" applyNumberFormat="1" applyFont="1" applyFill="1" applyBorder="1" applyAlignment="1">
      <alignment horizontal="center" vertical="center"/>
    </xf>
    <xf numFmtId="0" fontId="91" fillId="33" borderId="0" xfId="0" applyFont="1" applyFill="1" applyAlignment="1">
      <alignment horizontal="center"/>
    </xf>
    <xf numFmtId="0" fontId="116" fillId="33" borderId="0" xfId="0" applyFont="1" applyFill="1" applyBorder="1" applyAlignment="1">
      <alignment horizontal="center" vertical="center"/>
    </xf>
    <xf numFmtId="0" fontId="100" fillId="33" borderId="0" xfId="0" applyFont="1" applyFill="1" applyBorder="1" applyAlignment="1">
      <alignment horizontal="center" vertical="center"/>
    </xf>
    <xf numFmtId="0" fontId="98" fillId="33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08" fillId="33" borderId="0" xfId="0" applyFont="1" applyFill="1" applyAlignment="1">
      <alignment horizontal="center"/>
    </xf>
    <xf numFmtId="0" fontId="107" fillId="33" borderId="0" xfId="0" applyFont="1" applyFill="1" applyBorder="1" applyAlignment="1">
      <alignment horizontal="center" vertical="center"/>
    </xf>
    <xf numFmtId="0" fontId="107" fillId="33" borderId="11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rapatsorn241160@gmail.com" TargetMode="External" /><Relationship Id="rId2" Type="http://schemas.openxmlformats.org/officeDocument/2006/relationships/hyperlink" Target="mailto:phurichaya153@gmail.com" TargetMode="External" /><Relationship Id="rId3" Type="http://schemas.openxmlformats.org/officeDocument/2006/relationships/hyperlink" Target="mailto:thanasit0smile@gmai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anny0938521200@gmail.com" TargetMode="External" /><Relationship Id="rId2" Type="http://schemas.openxmlformats.org/officeDocument/2006/relationships/hyperlink" Target="mailto:shyura911613@gmail.com" TargetMode="External" /><Relationship Id="rId3" Type="http://schemas.openxmlformats.org/officeDocument/2006/relationships/hyperlink" Target="mailto:hee9022023@gmail.com" TargetMode="External" /><Relationship Id="rId4" Type="http://schemas.openxmlformats.org/officeDocument/2006/relationships/hyperlink" Target="mailto:tw8350@gmail.com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1"/>
  <sheetViews>
    <sheetView zoomScale="70" zoomScaleNormal="70" zoomScalePageLayoutView="0" workbookViewId="0" topLeftCell="A25">
      <selection activeCell="M37" sqref="M37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9.28125" style="44" customWidth="1"/>
    <col min="4" max="4" width="14.00390625" style="44" customWidth="1"/>
    <col min="5" max="5" width="14.8515625" style="44" customWidth="1"/>
    <col min="6" max="6" width="14.140625" style="0" hidden="1" customWidth="1"/>
    <col min="7" max="7" width="4.140625" style="0" hidden="1" customWidth="1"/>
    <col min="8" max="9" width="9.8515625" style="129" customWidth="1"/>
    <col min="10" max="10" width="9.00390625" style="129" customWidth="1"/>
    <col min="11" max="11" width="12.7109375" style="137" customWidth="1"/>
    <col min="12" max="12" width="14.8515625" style="44" customWidth="1"/>
    <col min="13" max="13" width="15.421875" style="0" customWidth="1"/>
  </cols>
  <sheetData>
    <row r="1" spans="1:6" ht="19.5">
      <c r="A1" s="228" t="s">
        <v>204</v>
      </c>
      <c r="B1" s="229"/>
      <c r="C1" s="99"/>
      <c r="D1" s="99"/>
      <c r="E1" s="99"/>
      <c r="F1" s="99"/>
    </row>
    <row r="2" spans="1:12" s="45" customFormat="1" ht="57.75" customHeight="1">
      <c r="A2" s="230" t="s">
        <v>315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ht="23.25" customHeight="1">
      <c r="A3" s="100" t="s">
        <v>205</v>
      </c>
      <c r="B3" s="100" t="s">
        <v>206</v>
      </c>
      <c r="C3" s="100"/>
      <c r="D3" s="100" t="s">
        <v>207</v>
      </c>
      <c r="E3" s="100" t="s">
        <v>208</v>
      </c>
      <c r="F3" s="100"/>
      <c r="G3" s="101" t="s">
        <v>209</v>
      </c>
      <c r="H3" s="130"/>
      <c r="I3" s="130"/>
      <c r="J3" s="130"/>
      <c r="K3" s="138"/>
      <c r="L3" s="222"/>
    </row>
    <row r="4" spans="1:12" ht="27.75" customHeight="1">
      <c r="A4" s="104" t="s">
        <v>4</v>
      </c>
      <c r="B4" s="102" t="s">
        <v>10</v>
      </c>
      <c r="C4" s="104" t="s">
        <v>5</v>
      </c>
      <c r="D4" s="102" t="s">
        <v>6</v>
      </c>
      <c r="E4" s="102" t="s">
        <v>2</v>
      </c>
      <c r="F4" s="104" t="s">
        <v>210</v>
      </c>
      <c r="G4" s="102" t="s">
        <v>211</v>
      </c>
      <c r="H4" s="131" t="s">
        <v>201</v>
      </c>
      <c r="I4" s="131" t="s">
        <v>213</v>
      </c>
      <c r="J4" s="132" t="s">
        <v>212</v>
      </c>
      <c r="K4" s="132" t="s">
        <v>190</v>
      </c>
      <c r="L4" s="103" t="s">
        <v>8</v>
      </c>
    </row>
    <row r="5" spans="1:12" s="175" customFormat="1" ht="24" customHeight="1">
      <c r="A5" s="172">
        <v>1</v>
      </c>
      <c r="B5" s="173" t="s">
        <v>214</v>
      </c>
      <c r="C5" s="172" t="s">
        <v>1</v>
      </c>
      <c r="D5" s="172" t="s">
        <v>215</v>
      </c>
      <c r="E5" s="172" t="s">
        <v>11</v>
      </c>
      <c r="F5" s="172" t="s">
        <v>216</v>
      </c>
      <c r="G5" s="172" t="s">
        <v>217</v>
      </c>
      <c r="H5" s="174">
        <v>10</v>
      </c>
      <c r="I5" s="174">
        <v>8</v>
      </c>
      <c r="J5" s="174">
        <v>7</v>
      </c>
      <c r="K5" s="191">
        <f>FLOOR(J5*60%+I5*30%+H5*10%+0.25,0.5)</f>
        <v>7.5</v>
      </c>
      <c r="L5" s="172"/>
    </row>
    <row r="6" spans="1:12" s="175" customFormat="1" ht="24" customHeight="1">
      <c r="A6" s="172">
        <v>2</v>
      </c>
      <c r="B6" s="173" t="s">
        <v>218</v>
      </c>
      <c r="C6" s="172" t="s">
        <v>1</v>
      </c>
      <c r="D6" s="172"/>
      <c r="E6" s="172" t="s">
        <v>11</v>
      </c>
      <c r="F6" s="172"/>
      <c r="G6" s="172" t="s">
        <v>217</v>
      </c>
      <c r="H6" s="174">
        <v>9</v>
      </c>
      <c r="I6" s="174">
        <v>5.5</v>
      </c>
      <c r="J6" s="174" t="s">
        <v>302</v>
      </c>
      <c r="K6" s="191" t="e">
        <f aca="true" t="shared" si="0" ref="K6:K34">FLOOR(J6*60%+I6*30%+H6*10%+0.25,0.5)</f>
        <v>#VALUE!</v>
      </c>
      <c r="L6" s="172"/>
    </row>
    <row r="7" spans="1:12" s="175" customFormat="1" ht="24" customHeight="1">
      <c r="A7" s="172">
        <v>3</v>
      </c>
      <c r="B7" s="173" t="s">
        <v>219</v>
      </c>
      <c r="C7" s="172" t="s">
        <v>0</v>
      </c>
      <c r="D7" s="176">
        <v>33636</v>
      </c>
      <c r="E7" s="172" t="s">
        <v>11</v>
      </c>
      <c r="F7" s="172" t="s">
        <v>220</v>
      </c>
      <c r="G7" s="172" t="s">
        <v>217</v>
      </c>
      <c r="H7" s="174">
        <v>10</v>
      </c>
      <c r="I7" s="174">
        <v>6.5</v>
      </c>
      <c r="J7" s="174">
        <v>6.5</v>
      </c>
      <c r="K7" s="191">
        <f t="shared" si="0"/>
        <v>7</v>
      </c>
      <c r="L7" s="172"/>
    </row>
    <row r="8" spans="1:12" s="175" customFormat="1" ht="24" customHeight="1">
      <c r="A8" s="172">
        <v>4</v>
      </c>
      <c r="B8" s="173" t="s">
        <v>221</v>
      </c>
      <c r="C8" s="172" t="s">
        <v>1</v>
      </c>
      <c r="D8" s="176" t="s">
        <v>222</v>
      </c>
      <c r="E8" s="172" t="s">
        <v>11</v>
      </c>
      <c r="F8" s="172" t="s">
        <v>223</v>
      </c>
      <c r="G8" s="172" t="s">
        <v>217</v>
      </c>
      <c r="H8" s="174">
        <v>10</v>
      </c>
      <c r="I8" s="174">
        <v>8</v>
      </c>
      <c r="J8" s="174">
        <v>6.5</v>
      </c>
      <c r="K8" s="191">
        <f t="shared" si="0"/>
        <v>7.5</v>
      </c>
      <c r="L8" s="172"/>
    </row>
    <row r="9" spans="1:12" s="175" customFormat="1" ht="24" customHeight="1">
      <c r="A9" s="172">
        <v>5</v>
      </c>
      <c r="B9" s="177" t="s">
        <v>224</v>
      </c>
      <c r="C9" s="172" t="s">
        <v>1</v>
      </c>
      <c r="D9" s="176" t="s">
        <v>225</v>
      </c>
      <c r="E9" s="172" t="s">
        <v>11</v>
      </c>
      <c r="F9" s="172" t="s">
        <v>226</v>
      </c>
      <c r="G9" s="172" t="s">
        <v>217</v>
      </c>
      <c r="H9" s="174">
        <v>8</v>
      </c>
      <c r="I9" s="174">
        <v>7.5</v>
      </c>
      <c r="J9" s="174" t="s">
        <v>302</v>
      </c>
      <c r="K9" s="191" t="e">
        <f t="shared" si="0"/>
        <v>#VALUE!</v>
      </c>
      <c r="L9" s="172"/>
    </row>
    <row r="10" spans="1:12" s="175" customFormat="1" ht="24" customHeight="1">
      <c r="A10" s="172">
        <v>6</v>
      </c>
      <c r="B10" s="177" t="s">
        <v>227</v>
      </c>
      <c r="C10" s="172" t="s">
        <v>1</v>
      </c>
      <c r="D10" s="176" t="s">
        <v>228</v>
      </c>
      <c r="E10" s="172" t="s">
        <v>11</v>
      </c>
      <c r="F10" s="172" t="s">
        <v>229</v>
      </c>
      <c r="G10" s="172" t="s">
        <v>217</v>
      </c>
      <c r="H10" s="174">
        <v>0</v>
      </c>
      <c r="I10" s="174">
        <v>7.5</v>
      </c>
      <c r="J10" s="174" t="s">
        <v>199</v>
      </c>
      <c r="K10" s="191" t="e">
        <f t="shared" si="0"/>
        <v>#VALUE!</v>
      </c>
      <c r="L10" s="172"/>
    </row>
    <row r="11" spans="1:12" s="175" customFormat="1" ht="24" customHeight="1">
      <c r="A11" s="172">
        <v>7</v>
      </c>
      <c r="B11" s="177" t="s">
        <v>230</v>
      </c>
      <c r="C11" s="172" t="s">
        <v>1</v>
      </c>
      <c r="D11" s="176">
        <v>35526</v>
      </c>
      <c r="E11" s="172" t="s">
        <v>11</v>
      </c>
      <c r="F11" s="172" t="s">
        <v>231</v>
      </c>
      <c r="G11" s="172" t="s">
        <v>217</v>
      </c>
      <c r="H11" s="174">
        <v>9</v>
      </c>
      <c r="I11" s="174">
        <v>9</v>
      </c>
      <c r="J11" s="174">
        <v>3</v>
      </c>
      <c r="K11" s="191">
        <f t="shared" si="0"/>
        <v>5.5</v>
      </c>
      <c r="L11" s="172"/>
    </row>
    <row r="12" spans="1:12" s="175" customFormat="1" ht="24" customHeight="1">
      <c r="A12" s="172">
        <v>8</v>
      </c>
      <c r="B12" s="177" t="s">
        <v>232</v>
      </c>
      <c r="C12" s="172" t="s">
        <v>1</v>
      </c>
      <c r="D12" s="176">
        <v>36623</v>
      </c>
      <c r="E12" s="172" t="s">
        <v>11</v>
      </c>
      <c r="F12" s="172" t="s">
        <v>233</v>
      </c>
      <c r="G12" s="172" t="s">
        <v>217</v>
      </c>
      <c r="H12" s="174">
        <v>10</v>
      </c>
      <c r="I12" s="174">
        <v>8</v>
      </c>
      <c r="J12" s="174">
        <v>4.5</v>
      </c>
      <c r="K12" s="191">
        <f t="shared" si="0"/>
        <v>6</v>
      </c>
      <c r="L12" s="172"/>
    </row>
    <row r="13" spans="1:12" s="175" customFormat="1" ht="24" customHeight="1">
      <c r="A13" s="172">
        <v>9</v>
      </c>
      <c r="B13" s="177" t="s">
        <v>234</v>
      </c>
      <c r="C13" s="172" t="s">
        <v>1</v>
      </c>
      <c r="D13" s="176">
        <v>35228</v>
      </c>
      <c r="E13" s="172" t="s">
        <v>11</v>
      </c>
      <c r="F13" s="172" t="s">
        <v>235</v>
      </c>
      <c r="G13" s="172" t="s">
        <v>217</v>
      </c>
      <c r="H13" s="174">
        <v>8</v>
      </c>
      <c r="I13" s="174">
        <v>5.5</v>
      </c>
      <c r="J13" s="174" t="s">
        <v>302</v>
      </c>
      <c r="K13" s="191" t="e">
        <f t="shared" si="0"/>
        <v>#VALUE!</v>
      </c>
      <c r="L13" s="172"/>
    </row>
    <row r="14" spans="1:52" s="175" customFormat="1" ht="24" customHeight="1">
      <c r="A14" s="172">
        <v>10</v>
      </c>
      <c r="B14" s="177" t="s">
        <v>236</v>
      </c>
      <c r="C14" s="172" t="s">
        <v>1</v>
      </c>
      <c r="D14" s="176">
        <v>34398</v>
      </c>
      <c r="E14" s="172" t="s">
        <v>11</v>
      </c>
      <c r="F14" s="172" t="s">
        <v>237</v>
      </c>
      <c r="G14" s="172" t="s">
        <v>217</v>
      </c>
      <c r="H14" s="174">
        <v>9</v>
      </c>
      <c r="I14" s="174">
        <v>7.5</v>
      </c>
      <c r="J14" s="174">
        <v>5.5</v>
      </c>
      <c r="K14" s="191">
        <f t="shared" si="0"/>
        <v>6.5</v>
      </c>
      <c r="L14" s="172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</row>
    <row r="15" spans="1:52" s="175" customFormat="1" ht="24" customHeight="1">
      <c r="A15" s="172">
        <v>11</v>
      </c>
      <c r="B15" s="177" t="s">
        <v>238</v>
      </c>
      <c r="C15" s="172" t="s">
        <v>1</v>
      </c>
      <c r="D15" s="172" t="s">
        <v>239</v>
      </c>
      <c r="E15" s="172" t="s">
        <v>11</v>
      </c>
      <c r="F15" s="172" t="s">
        <v>240</v>
      </c>
      <c r="G15" s="172" t="s">
        <v>217</v>
      </c>
      <c r="H15" s="174">
        <v>9</v>
      </c>
      <c r="I15" s="174">
        <v>8.5</v>
      </c>
      <c r="J15" s="174">
        <v>5.5</v>
      </c>
      <c r="K15" s="191">
        <f t="shared" si="0"/>
        <v>7</v>
      </c>
      <c r="L15" s="172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</row>
    <row r="16" spans="1:52" s="175" customFormat="1" ht="24" customHeight="1">
      <c r="A16" s="172">
        <v>12</v>
      </c>
      <c r="B16" s="177" t="s">
        <v>241</v>
      </c>
      <c r="C16" s="172" t="s">
        <v>1</v>
      </c>
      <c r="D16" s="176" t="s">
        <v>242</v>
      </c>
      <c r="E16" s="172" t="s">
        <v>11</v>
      </c>
      <c r="F16" s="172" t="s">
        <v>243</v>
      </c>
      <c r="G16" s="172" t="s">
        <v>217</v>
      </c>
      <c r="H16" s="174">
        <v>10</v>
      </c>
      <c r="I16" s="174">
        <v>6.5</v>
      </c>
      <c r="J16" s="174">
        <v>9</v>
      </c>
      <c r="K16" s="191">
        <f t="shared" si="0"/>
        <v>8.5</v>
      </c>
      <c r="L16" s="172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</row>
    <row r="17" spans="1:52" s="175" customFormat="1" ht="24" customHeight="1">
      <c r="A17" s="172">
        <v>13</v>
      </c>
      <c r="B17" s="177" t="s">
        <v>244</v>
      </c>
      <c r="C17" s="172" t="s">
        <v>0</v>
      </c>
      <c r="D17" s="172" t="s">
        <v>245</v>
      </c>
      <c r="E17" s="172" t="s">
        <v>11</v>
      </c>
      <c r="F17" s="172" t="s">
        <v>246</v>
      </c>
      <c r="G17" s="172" t="s">
        <v>217</v>
      </c>
      <c r="H17" s="174">
        <v>8</v>
      </c>
      <c r="I17" s="174">
        <v>5.5</v>
      </c>
      <c r="J17" s="174" t="s">
        <v>302</v>
      </c>
      <c r="K17" s="191" t="e">
        <f t="shared" si="0"/>
        <v>#VALUE!</v>
      </c>
      <c r="L17" s="172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</row>
    <row r="18" spans="1:52" s="175" customFormat="1" ht="24" customHeight="1">
      <c r="A18" s="172">
        <v>14</v>
      </c>
      <c r="B18" s="179" t="s">
        <v>247</v>
      </c>
      <c r="C18" s="180" t="s">
        <v>0</v>
      </c>
      <c r="D18" s="180" t="s">
        <v>248</v>
      </c>
      <c r="E18" s="180" t="s">
        <v>11</v>
      </c>
      <c r="F18" s="180" t="s">
        <v>249</v>
      </c>
      <c r="G18" s="172" t="s">
        <v>217</v>
      </c>
      <c r="H18" s="181">
        <v>0</v>
      </c>
      <c r="I18" s="181">
        <v>8.5</v>
      </c>
      <c r="J18" s="181"/>
      <c r="K18" s="191">
        <f t="shared" si="0"/>
        <v>2.5</v>
      </c>
      <c r="L18" s="192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</row>
    <row r="19" spans="1:52" s="175" customFormat="1" ht="24" customHeight="1">
      <c r="A19" s="172">
        <v>15</v>
      </c>
      <c r="B19" s="179" t="s">
        <v>250</v>
      </c>
      <c r="C19" s="180" t="s">
        <v>0</v>
      </c>
      <c r="D19" s="180" t="s">
        <v>251</v>
      </c>
      <c r="E19" s="180" t="s">
        <v>11</v>
      </c>
      <c r="F19" s="180" t="s">
        <v>252</v>
      </c>
      <c r="G19" s="172" t="s">
        <v>217</v>
      </c>
      <c r="H19" s="181">
        <v>0</v>
      </c>
      <c r="I19" s="181">
        <v>8</v>
      </c>
      <c r="J19" s="181"/>
      <c r="K19" s="191">
        <f t="shared" si="0"/>
        <v>2.5</v>
      </c>
      <c r="L19" s="192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</row>
    <row r="20" spans="1:52" s="182" customFormat="1" ht="24" customHeight="1">
      <c r="A20" s="172">
        <v>16</v>
      </c>
      <c r="B20" s="177" t="s">
        <v>253</v>
      </c>
      <c r="C20" s="172" t="s">
        <v>1</v>
      </c>
      <c r="D20" s="176">
        <v>35738</v>
      </c>
      <c r="E20" s="172" t="s">
        <v>11</v>
      </c>
      <c r="F20" s="172" t="s">
        <v>254</v>
      </c>
      <c r="G20" s="172" t="s">
        <v>217</v>
      </c>
      <c r="H20" s="174">
        <v>9</v>
      </c>
      <c r="I20" s="174">
        <v>5</v>
      </c>
      <c r="J20" s="174"/>
      <c r="K20" s="191">
        <f t="shared" si="0"/>
        <v>2.5</v>
      </c>
      <c r="L20" s="172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</row>
    <row r="21" spans="1:52" s="182" customFormat="1" ht="24" customHeight="1">
      <c r="A21" s="172">
        <v>17</v>
      </c>
      <c r="B21" s="177" t="s">
        <v>253</v>
      </c>
      <c r="C21" s="172" t="s">
        <v>1</v>
      </c>
      <c r="D21" s="176">
        <v>35186</v>
      </c>
      <c r="E21" s="172" t="s">
        <v>11</v>
      </c>
      <c r="F21" s="172" t="s">
        <v>255</v>
      </c>
      <c r="G21" s="172" t="s">
        <v>217</v>
      </c>
      <c r="H21" s="174">
        <v>10</v>
      </c>
      <c r="I21" s="174">
        <v>7.5</v>
      </c>
      <c r="J21" s="174">
        <v>2</v>
      </c>
      <c r="K21" s="191">
        <f t="shared" si="0"/>
        <v>4.5</v>
      </c>
      <c r="L21" s="172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</row>
    <row r="22" spans="1:52" s="182" customFormat="1" ht="24" customHeight="1">
      <c r="A22" s="172">
        <v>18</v>
      </c>
      <c r="B22" s="177" t="s">
        <v>256</v>
      </c>
      <c r="C22" s="172" t="s">
        <v>1</v>
      </c>
      <c r="D22" s="176">
        <v>34588</v>
      </c>
      <c r="E22" s="172" t="s">
        <v>11</v>
      </c>
      <c r="F22" s="172" t="s">
        <v>257</v>
      </c>
      <c r="G22" s="172" t="s">
        <v>217</v>
      </c>
      <c r="H22" s="174">
        <v>10</v>
      </c>
      <c r="I22" s="174">
        <v>8.5</v>
      </c>
      <c r="J22" s="174">
        <v>7</v>
      </c>
      <c r="K22" s="191">
        <f t="shared" si="0"/>
        <v>8</v>
      </c>
      <c r="L22" s="172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</row>
    <row r="23" spans="1:52" s="182" customFormat="1" ht="24" customHeight="1">
      <c r="A23" s="172">
        <v>19</v>
      </c>
      <c r="B23" s="177" t="s">
        <v>258</v>
      </c>
      <c r="C23" s="172" t="s">
        <v>1</v>
      </c>
      <c r="D23" s="176" t="s">
        <v>259</v>
      </c>
      <c r="E23" s="172" t="s">
        <v>11</v>
      </c>
      <c r="F23" s="172" t="s">
        <v>260</v>
      </c>
      <c r="G23" s="172" t="s">
        <v>217</v>
      </c>
      <c r="H23" s="174">
        <v>10</v>
      </c>
      <c r="I23" s="174">
        <v>8</v>
      </c>
      <c r="J23" s="174">
        <v>7</v>
      </c>
      <c r="K23" s="191">
        <f t="shared" si="0"/>
        <v>7.5</v>
      </c>
      <c r="L23" s="172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</row>
    <row r="24" spans="1:52" s="184" customFormat="1" ht="24" customHeight="1">
      <c r="A24" s="172">
        <v>20</v>
      </c>
      <c r="B24" s="177" t="s">
        <v>261</v>
      </c>
      <c r="C24" s="172" t="s">
        <v>0</v>
      </c>
      <c r="D24" s="176" t="s">
        <v>262</v>
      </c>
      <c r="E24" s="172" t="s">
        <v>11</v>
      </c>
      <c r="F24" s="172" t="s">
        <v>263</v>
      </c>
      <c r="G24" s="172" t="s">
        <v>217</v>
      </c>
      <c r="H24" s="174">
        <v>10</v>
      </c>
      <c r="I24" s="174">
        <v>2.5</v>
      </c>
      <c r="J24" s="174">
        <v>2</v>
      </c>
      <c r="K24" s="191">
        <f t="shared" si="0"/>
        <v>3</v>
      </c>
      <c r="L24" s="172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</row>
    <row r="25" spans="1:52" s="184" customFormat="1" ht="24" customHeight="1">
      <c r="A25" s="172">
        <v>21</v>
      </c>
      <c r="B25" s="177" t="s">
        <v>264</v>
      </c>
      <c r="C25" s="172" t="s">
        <v>1</v>
      </c>
      <c r="D25" s="176" t="s">
        <v>265</v>
      </c>
      <c r="E25" s="172" t="s">
        <v>11</v>
      </c>
      <c r="F25" s="172" t="s">
        <v>266</v>
      </c>
      <c r="G25" s="172" t="s">
        <v>217</v>
      </c>
      <c r="H25" s="174">
        <v>9</v>
      </c>
      <c r="I25" s="174">
        <v>4</v>
      </c>
      <c r="J25" s="174">
        <v>5</v>
      </c>
      <c r="K25" s="191">
        <f t="shared" si="0"/>
        <v>5</v>
      </c>
      <c r="L25" s="172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</row>
    <row r="26" spans="1:12" s="184" customFormat="1" ht="24" customHeight="1">
      <c r="A26" s="172">
        <v>22</v>
      </c>
      <c r="B26" s="177" t="s">
        <v>267</v>
      </c>
      <c r="C26" s="172" t="s">
        <v>1</v>
      </c>
      <c r="D26" s="176" t="s">
        <v>268</v>
      </c>
      <c r="E26" s="172" t="s">
        <v>3</v>
      </c>
      <c r="F26" s="172" t="s">
        <v>269</v>
      </c>
      <c r="G26" s="172" t="s">
        <v>217</v>
      </c>
      <c r="H26" s="174">
        <v>9</v>
      </c>
      <c r="I26" s="174"/>
      <c r="J26" s="174">
        <v>3</v>
      </c>
      <c r="K26" s="191">
        <f t="shared" si="0"/>
        <v>2.5</v>
      </c>
      <c r="L26" s="172"/>
    </row>
    <row r="27" spans="1:12" s="184" customFormat="1" ht="24" customHeight="1">
      <c r="A27" s="172">
        <v>23</v>
      </c>
      <c r="B27" s="177" t="s">
        <v>270</v>
      </c>
      <c r="C27" s="172" t="s">
        <v>0</v>
      </c>
      <c r="D27" s="176"/>
      <c r="E27" s="172" t="s">
        <v>11</v>
      </c>
      <c r="F27" s="172"/>
      <c r="G27" s="172"/>
      <c r="H27" s="174">
        <v>8</v>
      </c>
      <c r="I27" s="174">
        <v>7.5</v>
      </c>
      <c r="J27" s="174"/>
      <c r="K27" s="191">
        <f t="shared" si="0"/>
        <v>3</v>
      </c>
      <c r="L27" s="172"/>
    </row>
    <row r="28" spans="1:12" s="184" customFormat="1" ht="24" customHeight="1">
      <c r="A28" s="172">
        <v>24</v>
      </c>
      <c r="B28" s="177" t="s">
        <v>271</v>
      </c>
      <c r="C28" s="172" t="s">
        <v>1</v>
      </c>
      <c r="D28" s="176"/>
      <c r="E28" s="172" t="s">
        <v>11</v>
      </c>
      <c r="F28" s="172"/>
      <c r="G28" s="172" t="s">
        <v>217</v>
      </c>
      <c r="H28" s="174">
        <v>9</v>
      </c>
      <c r="I28" s="174">
        <v>7.5</v>
      </c>
      <c r="J28" s="174">
        <v>4.5</v>
      </c>
      <c r="K28" s="191">
        <f t="shared" si="0"/>
        <v>6</v>
      </c>
      <c r="L28" s="172"/>
    </row>
    <row r="29" spans="1:12" s="184" customFormat="1" ht="24" customHeight="1">
      <c r="A29" s="172">
        <v>25</v>
      </c>
      <c r="B29" s="173" t="s">
        <v>272</v>
      </c>
      <c r="C29" s="172" t="s">
        <v>273</v>
      </c>
      <c r="D29" s="176" t="s">
        <v>274</v>
      </c>
      <c r="E29" s="172" t="s">
        <v>12</v>
      </c>
      <c r="F29" s="172" t="s">
        <v>275</v>
      </c>
      <c r="G29" s="172" t="s">
        <v>276</v>
      </c>
      <c r="H29" s="174"/>
      <c r="I29" s="174">
        <v>6.5</v>
      </c>
      <c r="J29" s="174">
        <v>5.5</v>
      </c>
      <c r="K29" s="191">
        <f t="shared" si="0"/>
        <v>5.5</v>
      </c>
      <c r="L29" s="231" t="s">
        <v>318</v>
      </c>
    </row>
    <row r="30" spans="1:12" s="184" customFormat="1" ht="24" customHeight="1">
      <c r="A30" s="172">
        <v>26</v>
      </c>
      <c r="B30" s="173" t="s">
        <v>277</v>
      </c>
      <c r="C30" s="172" t="s">
        <v>273</v>
      </c>
      <c r="D30" s="176" t="s">
        <v>278</v>
      </c>
      <c r="E30" s="172" t="s">
        <v>12</v>
      </c>
      <c r="F30" s="172" t="s">
        <v>279</v>
      </c>
      <c r="G30" s="172" t="s">
        <v>276</v>
      </c>
      <c r="H30" s="174"/>
      <c r="I30" s="174">
        <v>3.5</v>
      </c>
      <c r="J30" s="174">
        <v>4.5</v>
      </c>
      <c r="K30" s="191">
        <f t="shared" si="0"/>
        <v>4</v>
      </c>
      <c r="L30" s="232"/>
    </row>
    <row r="31" spans="1:12" s="184" customFormat="1" ht="24" customHeight="1">
      <c r="A31" s="172">
        <v>27</v>
      </c>
      <c r="B31" s="173" t="s">
        <v>280</v>
      </c>
      <c r="C31" s="172" t="s">
        <v>281</v>
      </c>
      <c r="D31" s="176" t="s">
        <v>282</v>
      </c>
      <c r="E31" s="172" t="s">
        <v>11</v>
      </c>
      <c r="F31" s="172" t="s">
        <v>283</v>
      </c>
      <c r="G31" s="172" t="s">
        <v>276</v>
      </c>
      <c r="H31" s="174"/>
      <c r="I31" s="174">
        <v>4</v>
      </c>
      <c r="J31" s="174">
        <v>5.5</v>
      </c>
      <c r="K31" s="191">
        <f t="shared" si="0"/>
        <v>4.5</v>
      </c>
      <c r="L31" s="232"/>
    </row>
    <row r="32" spans="1:12" s="184" customFormat="1" ht="24" customHeight="1">
      <c r="A32" s="172">
        <v>28</v>
      </c>
      <c r="B32" s="173" t="s">
        <v>284</v>
      </c>
      <c r="C32" s="172" t="s">
        <v>1</v>
      </c>
      <c r="D32" s="176"/>
      <c r="E32" s="172" t="s">
        <v>12</v>
      </c>
      <c r="F32" s="172"/>
      <c r="G32" s="172" t="s">
        <v>276</v>
      </c>
      <c r="H32" s="174"/>
      <c r="I32" s="174">
        <v>2.5</v>
      </c>
      <c r="J32" s="174">
        <v>2</v>
      </c>
      <c r="K32" s="191">
        <f t="shared" si="0"/>
        <v>2</v>
      </c>
      <c r="L32" s="232"/>
    </row>
    <row r="33" spans="1:12" s="184" customFormat="1" ht="24" customHeight="1">
      <c r="A33" s="172">
        <v>29</v>
      </c>
      <c r="B33" s="173" t="s">
        <v>285</v>
      </c>
      <c r="C33" s="172" t="s">
        <v>281</v>
      </c>
      <c r="D33" s="176"/>
      <c r="E33" s="172" t="s">
        <v>12</v>
      </c>
      <c r="F33" s="172" t="s">
        <v>286</v>
      </c>
      <c r="G33" s="172" t="s">
        <v>276</v>
      </c>
      <c r="H33" s="174"/>
      <c r="I33" s="174">
        <v>6</v>
      </c>
      <c r="J33" s="174">
        <v>4</v>
      </c>
      <c r="K33" s="191">
        <f t="shared" si="0"/>
        <v>4</v>
      </c>
      <c r="L33" s="233"/>
    </row>
    <row r="34" spans="1:12" s="184" customFormat="1" ht="24" customHeight="1">
      <c r="A34" s="172">
        <v>30</v>
      </c>
      <c r="B34" s="177" t="s">
        <v>287</v>
      </c>
      <c r="C34" s="172" t="s">
        <v>0</v>
      </c>
      <c r="D34" s="176">
        <v>36379</v>
      </c>
      <c r="E34" s="172" t="s">
        <v>288</v>
      </c>
      <c r="F34" s="172">
        <v>757398370</v>
      </c>
      <c r="G34" s="172" t="s">
        <v>289</v>
      </c>
      <c r="H34" s="174"/>
      <c r="I34" s="174">
        <v>5.5</v>
      </c>
      <c r="J34" s="174">
        <v>6.5</v>
      </c>
      <c r="K34" s="191">
        <f t="shared" si="0"/>
        <v>5.5</v>
      </c>
      <c r="L34" s="172" t="s">
        <v>330</v>
      </c>
    </row>
    <row r="35" spans="1:12" s="184" customFormat="1" ht="24" customHeight="1">
      <c r="A35" s="172">
        <v>31</v>
      </c>
      <c r="B35" s="169" t="s">
        <v>290</v>
      </c>
      <c r="C35" s="172"/>
      <c r="D35" s="176"/>
      <c r="E35" s="172" t="s">
        <v>291</v>
      </c>
      <c r="F35" s="172"/>
      <c r="G35" s="185"/>
      <c r="H35" s="186"/>
      <c r="I35" s="186">
        <v>7</v>
      </c>
      <c r="J35" s="186"/>
      <c r="K35" s="191">
        <f>FLOOR(J35*60%+I35*30%+H35*10%+0.25,0.5)</f>
        <v>2</v>
      </c>
      <c r="L35" s="231" t="s">
        <v>319</v>
      </c>
    </row>
    <row r="36" spans="1:12" s="184" customFormat="1" ht="24" customHeight="1">
      <c r="A36" s="172">
        <v>32</v>
      </c>
      <c r="B36" s="170" t="s">
        <v>292</v>
      </c>
      <c r="C36" s="172"/>
      <c r="D36" s="176"/>
      <c r="E36" s="172" t="s">
        <v>291</v>
      </c>
      <c r="F36" s="172"/>
      <c r="G36" s="185"/>
      <c r="H36" s="186"/>
      <c r="I36" s="186">
        <v>6.5</v>
      </c>
      <c r="J36" s="186"/>
      <c r="K36" s="191">
        <f aca="true" t="shared" si="1" ref="K36:K44">FLOOR(J36*60%+I36*30%+H36*10%+0.25,0.5)</f>
        <v>2</v>
      </c>
      <c r="L36" s="232"/>
    </row>
    <row r="37" spans="1:12" s="184" customFormat="1" ht="24" customHeight="1">
      <c r="A37" s="172">
        <v>33</v>
      </c>
      <c r="B37" s="169" t="s">
        <v>293</v>
      </c>
      <c r="C37" s="172"/>
      <c r="D37" s="176"/>
      <c r="E37" s="172" t="s">
        <v>291</v>
      </c>
      <c r="F37" s="172"/>
      <c r="G37" s="185"/>
      <c r="H37" s="186"/>
      <c r="I37" s="186">
        <v>6.5</v>
      </c>
      <c r="J37" s="186"/>
      <c r="K37" s="191">
        <f t="shared" si="1"/>
        <v>2</v>
      </c>
      <c r="L37" s="232"/>
    </row>
    <row r="38" spans="1:12" s="184" customFormat="1" ht="24" customHeight="1">
      <c r="A38" s="172">
        <v>34</v>
      </c>
      <c r="B38" s="170" t="s">
        <v>294</v>
      </c>
      <c r="C38" s="172"/>
      <c r="D38" s="176"/>
      <c r="E38" s="172" t="s">
        <v>291</v>
      </c>
      <c r="F38" s="172"/>
      <c r="G38" s="185"/>
      <c r="H38" s="186"/>
      <c r="I38" s="186">
        <v>5.5</v>
      </c>
      <c r="J38" s="186"/>
      <c r="K38" s="191">
        <f t="shared" si="1"/>
        <v>1.5</v>
      </c>
      <c r="L38" s="232"/>
    </row>
    <row r="39" spans="1:12" s="184" customFormat="1" ht="24" customHeight="1">
      <c r="A39" s="172">
        <v>35</v>
      </c>
      <c r="B39" s="170" t="s">
        <v>295</v>
      </c>
      <c r="C39" s="172"/>
      <c r="D39" s="176"/>
      <c r="E39" s="172" t="s">
        <v>291</v>
      </c>
      <c r="F39" s="172"/>
      <c r="G39" s="185"/>
      <c r="H39" s="186"/>
      <c r="I39" s="221" t="s">
        <v>196</v>
      </c>
      <c r="J39" s="186"/>
      <c r="K39" s="191">
        <f t="shared" si="1"/>
        <v>1.5</v>
      </c>
      <c r="L39" s="232"/>
    </row>
    <row r="40" spans="1:12" s="184" customFormat="1" ht="24" customHeight="1">
      <c r="A40" s="172">
        <v>36</v>
      </c>
      <c r="B40" s="169" t="s">
        <v>296</v>
      </c>
      <c r="C40" s="172"/>
      <c r="D40" s="176"/>
      <c r="E40" s="172" t="s">
        <v>291</v>
      </c>
      <c r="F40" s="172"/>
      <c r="G40" s="185"/>
      <c r="H40" s="186"/>
      <c r="I40" s="221" t="s">
        <v>196</v>
      </c>
      <c r="J40" s="186"/>
      <c r="K40" s="191">
        <f t="shared" si="1"/>
        <v>1.5</v>
      </c>
      <c r="L40" s="233"/>
    </row>
    <row r="41" spans="1:12" s="184" customFormat="1" ht="24" customHeight="1">
      <c r="A41" s="172">
        <v>37</v>
      </c>
      <c r="B41" s="171" t="s">
        <v>329</v>
      </c>
      <c r="C41" s="172"/>
      <c r="D41" s="176"/>
      <c r="E41" s="172" t="s">
        <v>11</v>
      </c>
      <c r="F41" s="172"/>
      <c r="G41" s="185"/>
      <c r="H41" s="221" t="s">
        <v>198</v>
      </c>
      <c r="I41" s="186"/>
      <c r="J41" s="221" t="s">
        <v>198</v>
      </c>
      <c r="K41" s="191">
        <f t="shared" si="1"/>
        <v>5.5</v>
      </c>
      <c r="L41" s="172" t="s">
        <v>328</v>
      </c>
    </row>
    <row r="42" spans="1:12" s="184" customFormat="1" ht="24" customHeight="1">
      <c r="A42" s="172">
        <v>41</v>
      </c>
      <c r="B42" s="177" t="s">
        <v>297</v>
      </c>
      <c r="C42" s="172"/>
      <c r="D42" s="176"/>
      <c r="E42" s="172" t="s">
        <v>3</v>
      </c>
      <c r="F42" s="172"/>
      <c r="G42" s="185"/>
      <c r="H42" s="186"/>
      <c r="I42" s="186"/>
      <c r="J42" s="186"/>
      <c r="K42" s="191">
        <f t="shared" si="1"/>
        <v>0</v>
      </c>
      <c r="L42" s="185"/>
    </row>
    <row r="43" spans="1:12" s="184" customFormat="1" ht="24" customHeight="1">
      <c r="A43" s="172">
        <v>42</v>
      </c>
      <c r="B43" s="177" t="s">
        <v>298</v>
      </c>
      <c r="C43" s="172"/>
      <c r="D43" s="176"/>
      <c r="E43" s="172" t="s">
        <v>11</v>
      </c>
      <c r="F43" s="172"/>
      <c r="G43" s="185"/>
      <c r="H43" s="186"/>
      <c r="I43" s="186"/>
      <c r="J43" s="186"/>
      <c r="K43" s="191">
        <f t="shared" si="1"/>
        <v>0</v>
      </c>
      <c r="L43" s="185"/>
    </row>
    <row r="44" spans="1:12" s="184" customFormat="1" ht="24" customHeight="1">
      <c r="A44" s="172">
        <v>43</v>
      </c>
      <c r="B44" s="187" t="s">
        <v>299</v>
      </c>
      <c r="C44" s="188"/>
      <c r="D44" s="188"/>
      <c r="E44" s="188" t="s">
        <v>11</v>
      </c>
      <c r="F44" s="187"/>
      <c r="G44" s="189"/>
      <c r="H44" s="190"/>
      <c r="I44" s="190"/>
      <c r="J44" s="190"/>
      <c r="K44" s="191">
        <f t="shared" si="1"/>
        <v>0</v>
      </c>
      <c r="L44" s="189"/>
    </row>
    <row r="45" spans="3:12" ht="15.75">
      <c r="C45"/>
      <c r="D45"/>
      <c r="E45"/>
      <c r="F45" s="226" t="s">
        <v>300</v>
      </c>
      <c r="G45" s="226"/>
      <c r="H45" s="133"/>
      <c r="I45" s="133"/>
      <c r="J45" s="133"/>
      <c r="K45" s="134"/>
      <c r="L45" s="165"/>
    </row>
    <row r="46" spans="2:12" ht="15.75">
      <c r="B46" s="8"/>
      <c r="C46" s="8"/>
      <c r="D46" s="105"/>
      <c r="E46" s="105"/>
      <c r="F46" s="227" t="s">
        <v>301</v>
      </c>
      <c r="G46" s="227"/>
      <c r="H46" s="134"/>
      <c r="I46" s="134"/>
      <c r="J46" s="134"/>
      <c r="K46" s="134"/>
      <c r="L46" s="166"/>
    </row>
    <row r="47" spans="2:12" ht="15.75">
      <c r="B47" s="105"/>
      <c r="C47" s="105"/>
      <c r="D47" s="105"/>
      <c r="E47" s="105"/>
      <c r="F47" s="105"/>
      <c r="G47" s="105"/>
      <c r="H47" s="135"/>
      <c r="I47" s="135"/>
      <c r="J47" s="135"/>
      <c r="K47" s="135"/>
      <c r="L47" s="166"/>
    </row>
    <row r="48" spans="2:12" ht="15.75">
      <c r="B48" s="105"/>
      <c r="C48" s="105"/>
      <c r="D48" s="105"/>
      <c r="E48" s="105"/>
      <c r="F48" s="105"/>
      <c r="G48" s="105" t="s">
        <v>208</v>
      </c>
      <c r="H48" s="135"/>
      <c r="I48" s="135"/>
      <c r="J48" s="135"/>
      <c r="K48" s="135"/>
      <c r="L48" s="166"/>
    </row>
    <row r="49" spans="2:12" ht="15.75">
      <c r="B49" s="105"/>
      <c r="C49" s="105"/>
      <c r="D49" s="105"/>
      <c r="E49" s="105"/>
      <c r="F49" s="227"/>
      <c r="G49" s="227"/>
      <c r="H49" s="134"/>
      <c r="I49" s="134"/>
      <c r="J49" s="134"/>
      <c r="K49" s="134"/>
      <c r="L49" s="166"/>
    </row>
    <row r="50" spans="2:12" ht="15.75">
      <c r="B50" s="8"/>
      <c r="C50" s="8"/>
      <c r="D50" s="105"/>
      <c r="E50" s="105"/>
      <c r="F50" s="227"/>
      <c r="G50" s="227"/>
      <c r="H50" s="134"/>
      <c r="I50" s="134"/>
      <c r="J50" s="134"/>
      <c r="K50" s="134"/>
      <c r="L50" s="166"/>
    </row>
    <row r="51" spans="2:12" ht="15.75">
      <c r="B51" s="106"/>
      <c r="C51" s="106"/>
      <c r="D51" s="106"/>
      <c r="E51" s="106"/>
      <c r="F51" s="106"/>
      <c r="G51" s="106"/>
      <c r="H51" s="136"/>
      <c r="I51" s="136"/>
      <c r="J51" s="136"/>
      <c r="K51" s="136"/>
      <c r="L51" s="223"/>
    </row>
  </sheetData>
  <sheetProtection/>
  <mergeCells count="8">
    <mergeCell ref="F45:G45"/>
    <mergeCell ref="F46:G46"/>
    <mergeCell ref="F49:G49"/>
    <mergeCell ref="F50:G50"/>
    <mergeCell ref="A1:B1"/>
    <mergeCell ref="A2:L2"/>
    <mergeCell ref="L29:L33"/>
    <mergeCell ref="L35:L40"/>
  </mergeCells>
  <hyperlinks>
    <hyperlink ref="B35" r:id="rId1" display="sirapatsorn241160@gmail.com"/>
    <hyperlink ref="B37" r:id="rId2" display="phurichaya153@gmail.com"/>
    <hyperlink ref="B40" r:id="rId3" display="thanasit0smile@gmail.com"/>
  </hyperlinks>
  <printOptions/>
  <pageMargins left="0.24" right="0.19" top="0.37" bottom="0.19" header="0.25" footer="0.19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zoomScale="85" zoomScaleNormal="85" zoomScaleSheetLayoutView="100" workbookViewId="0" topLeftCell="A16">
      <selection activeCell="L27" sqref="L27"/>
    </sheetView>
  </sheetViews>
  <sheetFormatPr defaultColWidth="9.140625" defaultRowHeight="12.75"/>
  <cols>
    <col min="1" max="1" width="5.8515625" style="168" customWidth="1"/>
    <col min="2" max="2" width="22.421875" style="101" customWidth="1"/>
    <col min="3" max="3" width="11.421875" style="41" customWidth="1"/>
    <col min="4" max="4" width="14.00390625" style="41" customWidth="1"/>
    <col min="5" max="5" width="14.28125" style="41" customWidth="1"/>
    <col min="6" max="7" width="9.57421875" style="128" customWidth="1"/>
    <col min="8" max="8" width="9.57421875" style="119" customWidth="1"/>
    <col min="9" max="9" width="12.421875" style="119" customWidth="1"/>
    <col min="10" max="10" width="24.421875" style="0" customWidth="1"/>
    <col min="11" max="11" width="16.8515625" style="0" customWidth="1"/>
    <col min="12" max="12" width="13.28125" style="0" customWidth="1"/>
    <col min="13" max="13" width="16.140625" style="0" customWidth="1"/>
    <col min="14" max="14" width="15.7109375" style="0" customWidth="1"/>
    <col min="15" max="15" width="22.28125" style="0" customWidth="1"/>
  </cols>
  <sheetData>
    <row r="1" spans="1:14" ht="23.25" customHeight="1">
      <c r="A1" s="194" t="s">
        <v>13</v>
      </c>
      <c r="B1" s="196"/>
      <c r="C1" s="34"/>
      <c r="D1" s="35"/>
      <c r="E1" s="234" t="s">
        <v>14</v>
      </c>
      <c r="F1" s="234"/>
      <c r="G1" s="234"/>
      <c r="H1" s="234"/>
      <c r="I1" s="234"/>
      <c r="J1" s="234"/>
      <c r="N1" s="10"/>
    </row>
    <row r="2" spans="1:14" ht="21" customHeight="1">
      <c r="A2" s="194" t="s">
        <v>7</v>
      </c>
      <c r="B2" s="196"/>
      <c r="C2" s="34"/>
      <c r="D2" s="35"/>
      <c r="E2" s="234" t="s">
        <v>15</v>
      </c>
      <c r="F2" s="234"/>
      <c r="G2" s="234"/>
      <c r="H2" s="234"/>
      <c r="I2" s="234"/>
      <c r="J2" s="234"/>
      <c r="N2" s="10"/>
    </row>
    <row r="3" spans="1:16" s="5" customFormat="1" ht="21" customHeight="1">
      <c r="A3" s="235" t="s">
        <v>320</v>
      </c>
      <c r="B3" s="235"/>
      <c r="C3" s="235"/>
      <c r="D3" s="235"/>
      <c r="E3" s="235"/>
      <c r="F3" s="235"/>
      <c r="G3" s="235"/>
      <c r="H3" s="235"/>
      <c r="I3" s="235"/>
      <c r="J3" s="235"/>
      <c r="K3" s="19"/>
      <c r="L3" s="19"/>
      <c r="M3" s="19"/>
      <c r="N3" s="19"/>
      <c r="O3" s="17"/>
      <c r="P3" s="17"/>
    </row>
    <row r="4" spans="1:16" s="5" customFormat="1" ht="20.25" customHeight="1">
      <c r="A4" s="236" t="s">
        <v>140</v>
      </c>
      <c r="B4" s="236"/>
      <c r="C4" s="236"/>
      <c r="D4" s="236"/>
      <c r="E4" s="236"/>
      <c r="F4" s="236"/>
      <c r="G4" s="236"/>
      <c r="H4" s="236"/>
      <c r="I4" s="236"/>
      <c r="J4" s="236"/>
      <c r="K4" s="20"/>
      <c r="L4" s="20"/>
      <c r="M4" s="20"/>
      <c r="N4" s="20"/>
      <c r="O4" s="20"/>
      <c r="P4" s="13"/>
    </row>
    <row r="5" spans="1:20" s="6" customFormat="1" ht="20.25" customHeight="1">
      <c r="A5" s="18" t="s">
        <v>151</v>
      </c>
      <c r="B5" s="197"/>
      <c r="C5" s="237" t="s">
        <v>185</v>
      </c>
      <c r="D5" s="237"/>
      <c r="E5" s="237"/>
      <c r="F5" s="121"/>
      <c r="G5" s="121"/>
      <c r="H5" s="114" t="s">
        <v>152</v>
      </c>
      <c r="I5" s="113"/>
      <c r="J5" s="14"/>
      <c r="K5" s="15"/>
      <c r="L5" s="13"/>
      <c r="M5" s="23"/>
      <c r="N5" s="22"/>
      <c r="O5" s="22"/>
      <c r="P5" s="22"/>
      <c r="Q5" s="22"/>
      <c r="R5" s="22"/>
      <c r="S5" s="22"/>
      <c r="T5" s="22"/>
    </row>
    <row r="6" spans="1:11" s="5" customFormat="1" ht="41.25" customHeight="1">
      <c r="A6" s="164" t="s">
        <v>4</v>
      </c>
      <c r="B6" s="102" t="s">
        <v>10</v>
      </c>
      <c r="C6" s="94" t="s">
        <v>5</v>
      </c>
      <c r="D6" s="93" t="s">
        <v>6</v>
      </c>
      <c r="E6" s="93" t="s">
        <v>2</v>
      </c>
      <c r="F6" s="115" t="s">
        <v>201</v>
      </c>
      <c r="G6" s="115" t="s">
        <v>213</v>
      </c>
      <c r="H6" s="115" t="s">
        <v>212</v>
      </c>
      <c r="I6" s="115" t="s">
        <v>190</v>
      </c>
      <c r="J6" s="93" t="s">
        <v>8</v>
      </c>
      <c r="K6"/>
    </row>
    <row r="7" spans="1:10" s="5" customFormat="1" ht="29.25" customHeight="1">
      <c r="A7" s="42">
        <v>1</v>
      </c>
      <c r="B7" s="198" t="s">
        <v>20</v>
      </c>
      <c r="C7" s="42" t="s">
        <v>1</v>
      </c>
      <c r="D7" s="42" t="s">
        <v>123</v>
      </c>
      <c r="E7" s="42" t="s">
        <v>3</v>
      </c>
      <c r="F7" s="122"/>
      <c r="G7" s="122"/>
      <c r="H7" s="124" t="s">
        <v>302</v>
      </c>
      <c r="I7" s="193" t="e">
        <f>FLOOR(H7*60%+G7*30%+F7*10%+0.25,0.5)</f>
        <v>#VALUE!</v>
      </c>
      <c r="J7" s="63"/>
    </row>
    <row r="8" spans="1:10" s="5" customFormat="1" ht="29.25" customHeight="1">
      <c r="A8" s="42">
        <v>2</v>
      </c>
      <c r="B8" s="198" t="s">
        <v>26</v>
      </c>
      <c r="C8" s="42" t="s">
        <v>1</v>
      </c>
      <c r="D8" s="42" t="s">
        <v>128</v>
      </c>
      <c r="E8" s="42" t="s">
        <v>3</v>
      </c>
      <c r="F8" s="122"/>
      <c r="G8" s="122"/>
      <c r="H8" s="123" t="s">
        <v>302</v>
      </c>
      <c r="I8" s="193" t="e">
        <f aca="true" t="shared" si="0" ref="I8:I33">FLOOR(H8*60%+G8*30%+F8*10%+0.25,0.5)</f>
        <v>#VALUE!</v>
      </c>
      <c r="J8" s="66"/>
    </row>
    <row r="9" spans="1:27" s="7" customFormat="1" ht="29.25" customHeight="1">
      <c r="A9" s="42">
        <v>3</v>
      </c>
      <c r="B9" s="198" t="s">
        <v>23</v>
      </c>
      <c r="C9" s="42" t="s">
        <v>0</v>
      </c>
      <c r="D9" s="42" t="s">
        <v>125</v>
      </c>
      <c r="E9" s="42" t="s">
        <v>3</v>
      </c>
      <c r="F9" s="122">
        <v>9</v>
      </c>
      <c r="G9" s="122">
        <v>8</v>
      </c>
      <c r="H9" s="123">
        <v>9</v>
      </c>
      <c r="I9" s="193">
        <f t="shared" si="0"/>
        <v>8.5</v>
      </c>
      <c r="J9" s="66"/>
      <c r="K9" s="5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10" ht="29.25" customHeight="1">
      <c r="A10" s="42">
        <v>4</v>
      </c>
      <c r="B10" s="198" t="s">
        <v>28</v>
      </c>
      <c r="C10" s="42" t="s">
        <v>1</v>
      </c>
      <c r="D10" s="42" t="s">
        <v>130</v>
      </c>
      <c r="E10" s="42" t="s">
        <v>3</v>
      </c>
      <c r="F10" s="122"/>
      <c r="G10" s="122"/>
      <c r="H10" s="123" t="s">
        <v>302</v>
      </c>
      <c r="I10" s="193" t="e">
        <f t="shared" si="0"/>
        <v>#VALUE!</v>
      </c>
      <c r="J10" s="66"/>
    </row>
    <row r="11" spans="1:15" ht="26.25" customHeight="1">
      <c r="A11" s="42">
        <v>5</v>
      </c>
      <c r="B11" s="198" t="s">
        <v>17</v>
      </c>
      <c r="C11" s="42" t="s">
        <v>142</v>
      </c>
      <c r="D11" s="67" t="s">
        <v>119</v>
      </c>
      <c r="E11" s="42" t="s">
        <v>3</v>
      </c>
      <c r="F11" s="122">
        <v>6</v>
      </c>
      <c r="G11" s="122">
        <v>0.5</v>
      </c>
      <c r="H11" s="123">
        <v>7</v>
      </c>
      <c r="I11" s="193">
        <f t="shared" si="0"/>
        <v>5</v>
      </c>
      <c r="J11" s="65"/>
      <c r="K11" s="24"/>
      <c r="L11" s="24"/>
      <c r="M11" s="25"/>
      <c r="N11" s="26"/>
      <c r="O11" s="1"/>
    </row>
    <row r="12" spans="1:14" ht="26.25" customHeight="1">
      <c r="A12" s="42">
        <v>6</v>
      </c>
      <c r="B12" s="198" t="s">
        <v>19</v>
      </c>
      <c r="C12" s="42" t="s">
        <v>1</v>
      </c>
      <c r="D12" s="42" t="s">
        <v>122</v>
      </c>
      <c r="E12" s="42" t="s">
        <v>3</v>
      </c>
      <c r="F12" s="122">
        <v>8</v>
      </c>
      <c r="G12" s="122">
        <v>4.5</v>
      </c>
      <c r="H12" s="124">
        <v>7.5</v>
      </c>
      <c r="I12" s="193">
        <f t="shared" si="0"/>
        <v>6.5</v>
      </c>
      <c r="J12" s="64"/>
      <c r="K12" s="8"/>
      <c r="L12" s="2"/>
      <c r="M12" s="2"/>
      <c r="N12" s="3"/>
    </row>
    <row r="13" spans="1:10" ht="26.25" customHeight="1">
      <c r="A13" s="42">
        <v>7</v>
      </c>
      <c r="B13" s="198" t="s">
        <v>25</v>
      </c>
      <c r="C13" s="42" t="s">
        <v>1</v>
      </c>
      <c r="D13" s="42" t="s">
        <v>127</v>
      </c>
      <c r="E13" s="42" t="s">
        <v>3</v>
      </c>
      <c r="F13" s="122">
        <v>7</v>
      </c>
      <c r="G13" s="122">
        <v>2</v>
      </c>
      <c r="H13" s="123" t="s">
        <v>302</v>
      </c>
      <c r="I13" s="193" t="e">
        <f t="shared" si="0"/>
        <v>#VALUE!</v>
      </c>
      <c r="J13" s="66"/>
    </row>
    <row r="14" spans="1:10" ht="26.25" customHeight="1">
      <c r="A14" s="42">
        <v>8</v>
      </c>
      <c r="B14" s="198" t="s">
        <v>24</v>
      </c>
      <c r="C14" s="42" t="s">
        <v>0</v>
      </c>
      <c r="D14" s="42" t="s">
        <v>126</v>
      </c>
      <c r="E14" s="42" t="s">
        <v>3</v>
      </c>
      <c r="F14" s="122">
        <v>8</v>
      </c>
      <c r="G14" s="122"/>
      <c r="H14" s="123">
        <v>8</v>
      </c>
      <c r="I14" s="193">
        <f t="shared" si="0"/>
        <v>5.5</v>
      </c>
      <c r="J14" s="66"/>
    </row>
    <row r="15" spans="1:10" ht="26.25" customHeight="1">
      <c r="A15" s="42">
        <v>9</v>
      </c>
      <c r="B15" s="198" t="s">
        <v>22</v>
      </c>
      <c r="C15" s="42" t="s">
        <v>0</v>
      </c>
      <c r="D15" s="42" t="s">
        <v>124</v>
      </c>
      <c r="E15" s="42" t="s">
        <v>3</v>
      </c>
      <c r="F15" s="122"/>
      <c r="G15" s="122"/>
      <c r="H15" s="124" t="s">
        <v>302</v>
      </c>
      <c r="I15" s="193" t="e">
        <f t="shared" si="0"/>
        <v>#VALUE!</v>
      </c>
      <c r="J15" s="64"/>
    </row>
    <row r="16" spans="1:10" ht="26.25" customHeight="1">
      <c r="A16" s="42">
        <v>10</v>
      </c>
      <c r="B16" s="198" t="s">
        <v>27</v>
      </c>
      <c r="C16" s="42" t="s">
        <v>0</v>
      </c>
      <c r="D16" s="42" t="s">
        <v>129</v>
      </c>
      <c r="E16" s="42" t="s">
        <v>3</v>
      </c>
      <c r="F16" s="122">
        <v>8</v>
      </c>
      <c r="G16" s="122">
        <v>4</v>
      </c>
      <c r="H16" s="123" t="s">
        <v>302</v>
      </c>
      <c r="I16" s="193" t="e">
        <f t="shared" si="0"/>
        <v>#VALUE!</v>
      </c>
      <c r="J16" s="66"/>
    </row>
    <row r="17" spans="1:10" ht="26.25" customHeight="1">
      <c r="A17" s="42">
        <v>11</v>
      </c>
      <c r="B17" s="198" t="s">
        <v>21</v>
      </c>
      <c r="C17" s="42" t="s">
        <v>1</v>
      </c>
      <c r="D17" s="42" t="s">
        <v>141</v>
      </c>
      <c r="E17" s="42" t="s">
        <v>3</v>
      </c>
      <c r="F17" s="122"/>
      <c r="G17" s="122"/>
      <c r="H17" s="124">
        <v>8</v>
      </c>
      <c r="I17" s="193">
        <f t="shared" si="0"/>
        <v>5</v>
      </c>
      <c r="J17" s="63"/>
    </row>
    <row r="18" spans="1:10" ht="26.25" customHeight="1">
      <c r="A18" s="42">
        <v>12</v>
      </c>
      <c r="B18" s="198" t="s">
        <v>120</v>
      </c>
      <c r="C18" s="42" t="s">
        <v>0</v>
      </c>
      <c r="D18" s="42" t="s">
        <v>121</v>
      </c>
      <c r="E18" s="42" t="s">
        <v>3</v>
      </c>
      <c r="F18" s="122">
        <v>10</v>
      </c>
      <c r="G18" s="122">
        <v>8.5</v>
      </c>
      <c r="H18" s="123">
        <v>9</v>
      </c>
      <c r="I18" s="193">
        <f t="shared" si="0"/>
        <v>9</v>
      </c>
      <c r="J18" s="66"/>
    </row>
    <row r="19" spans="1:10" ht="26.25" customHeight="1">
      <c r="A19" s="42">
        <v>13</v>
      </c>
      <c r="B19" s="198" t="s">
        <v>176</v>
      </c>
      <c r="C19" s="42" t="s">
        <v>0</v>
      </c>
      <c r="D19" s="67"/>
      <c r="E19" s="42" t="s">
        <v>3</v>
      </c>
      <c r="F19" s="122">
        <v>10</v>
      </c>
      <c r="G19" s="122">
        <v>9</v>
      </c>
      <c r="H19" s="123">
        <v>9</v>
      </c>
      <c r="I19" s="193">
        <f t="shared" si="0"/>
        <v>9</v>
      </c>
      <c r="J19" s="65" t="s">
        <v>322</v>
      </c>
    </row>
    <row r="20" spans="1:10" ht="26.25" customHeight="1">
      <c r="A20" s="42">
        <v>14</v>
      </c>
      <c r="B20" s="198" t="s">
        <v>177</v>
      </c>
      <c r="C20" s="42" t="s">
        <v>1</v>
      </c>
      <c r="D20" s="67"/>
      <c r="E20" s="42" t="s">
        <v>3</v>
      </c>
      <c r="F20" s="122">
        <v>9</v>
      </c>
      <c r="G20" s="122">
        <v>7.5</v>
      </c>
      <c r="H20" s="123">
        <v>9</v>
      </c>
      <c r="I20" s="193">
        <f t="shared" si="0"/>
        <v>8.5</v>
      </c>
      <c r="J20" s="65" t="s">
        <v>321</v>
      </c>
    </row>
    <row r="21" spans="1:10" ht="26.25" customHeight="1">
      <c r="A21" s="42">
        <v>15</v>
      </c>
      <c r="B21" s="198" t="s">
        <v>178</v>
      </c>
      <c r="C21" s="42"/>
      <c r="D21" s="67"/>
      <c r="E21" s="42" t="s">
        <v>3</v>
      </c>
      <c r="F21" s="122">
        <v>9</v>
      </c>
      <c r="G21" s="122">
        <v>7.5</v>
      </c>
      <c r="H21" s="123">
        <v>6</v>
      </c>
      <c r="I21" s="193">
        <f t="shared" si="0"/>
        <v>7</v>
      </c>
      <c r="J21" s="65"/>
    </row>
    <row r="22" spans="1:10" ht="26.25" customHeight="1">
      <c r="A22" s="42">
        <v>16</v>
      </c>
      <c r="B22" s="199" t="s">
        <v>179</v>
      </c>
      <c r="C22" s="42"/>
      <c r="D22" s="67"/>
      <c r="E22" s="42" t="s">
        <v>3</v>
      </c>
      <c r="F22" s="122">
        <v>8</v>
      </c>
      <c r="G22" s="122">
        <v>0</v>
      </c>
      <c r="H22" s="123">
        <v>7</v>
      </c>
      <c r="I22" s="193">
        <f t="shared" si="0"/>
        <v>5</v>
      </c>
      <c r="J22" s="65"/>
    </row>
    <row r="23" spans="1:10" ht="26.25" customHeight="1">
      <c r="A23" s="42">
        <v>17</v>
      </c>
      <c r="B23" s="198" t="s">
        <v>180</v>
      </c>
      <c r="C23" s="42"/>
      <c r="D23" s="67"/>
      <c r="E23" s="42" t="s">
        <v>3</v>
      </c>
      <c r="F23" s="122">
        <v>7</v>
      </c>
      <c r="G23" s="122">
        <v>4</v>
      </c>
      <c r="H23" s="123">
        <v>6.5</v>
      </c>
      <c r="I23" s="193">
        <f t="shared" si="0"/>
        <v>6</v>
      </c>
      <c r="J23" s="65"/>
    </row>
    <row r="24" spans="1:10" ht="26.25" customHeight="1">
      <c r="A24" s="42">
        <v>18</v>
      </c>
      <c r="B24" s="198" t="s">
        <v>181</v>
      </c>
      <c r="C24" s="42"/>
      <c r="D24" s="67"/>
      <c r="E24" s="42" t="s">
        <v>3</v>
      </c>
      <c r="F24" s="122">
        <v>2</v>
      </c>
      <c r="G24" s="122"/>
      <c r="H24" s="123" t="s">
        <v>302</v>
      </c>
      <c r="I24" s="193" t="e">
        <f t="shared" si="0"/>
        <v>#VALUE!</v>
      </c>
      <c r="J24" s="65"/>
    </row>
    <row r="25" spans="1:10" ht="26.25" customHeight="1">
      <c r="A25" s="42">
        <v>19</v>
      </c>
      <c r="B25" s="200" t="s">
        <v>182</v>
      </c>
      <c r="C25" s="42"/>
      <c r="D25" s="67"/>
      <c r="E25" s="42" t="s">
        <v>3</v>
      </c>
      <c r="F25" s="122"/>
      <c r="G25" s="122"/>
      <c r="H25" s="123" t="s">
        <v>302</v>
      </c>
      <c r="I25" s="193" t="e">
        <f t="shared" si="0"/>
        <v>#VALUE!</v>
      </c>
      <c r="J25" s="65" t="s">
        <v>331</v>
      </c>
    </row>
    <row r="26" spans="1:10" ht="26.25" customHeight="1">
      <c r="A26" s="42">
        <v>20</v>
      </c>
      <c r="B26" s="200" t="s">
        <v>183</v>
      </c>
      <c r="C26" s="42"/>
      <c r="D26" s="67"/>
      <c r="E26" s="42" t="s">
        <v>3</v>
      </c>
      <c r="F26" s="122">
        <v>8</v>
      </c>
      <c r="G26" s="122">
        <v>6.5</v>
      </c>
      <c r="H26" s="123">
        <v>7</v>
      </c>
      <c r="I26" s="193">
        <f t="shared" si="0"/>
        <v>7</v>
      </c>
      <c r="J26" s="65"/>
    </row>
    <row r="27" spans="1:10" ht="26.25" customHeight="1">
      <c r="A27" s="42">
        <v>21</v>
      </c>
      <c r="B27" s="200" t="s">
        <v>132</v>
      </c>
      <c r="C27" s="42"/>
      <c r="D27" s="67"/>
      <c r="E27" s="42" t="s">
        <v>3</v>
      </c>
      <c r="F27" s="122"/>
      <c r="G27" s="122"/>
      <c r="H27" s="123" t="s">
        <v>302</v>
      </c>
      <c r="I27" s="193" t="e">
        <f t="shared" si="0"/>
        <v>#VALUE!</v>
      </c>
      <c r="J27" s="65"/>
    </row>
    <row r="28" spans="1:10" ht="26.25" customHeight="1">
      <c r="A28" s="42">
        <v>22</v>
      </c>
      <c r="B28" s="201" t="s">
        <v>29</v>
      </c>
      <c r="C28" s="42"/>
      <c r="D28" s="67"/>
      <c r="E28" s="42" t="s">
        <v>3</v>
      </c>
      <c r="F28" s="122"/>
      <c r="G28" s="122"/>
      <c r="H28" s="123" t="s">
        <v>302</v>
      </c>
      <c r="I28" s="193" t="e">
        <f t="shared" si="0"/>
        <v>#VALUE!</v>
      </c>
      <c r="J28" s="65"/>
    </row>
    <row r="29" spans="1:10" ht="26.25" customHeight="1">
      <c r="A29" s="42">
        <v>23</v>
      </c>
      <c r="B29" s="201" t="s">
        <v>184</v>
      </c>
      <c r="C29" s="42"/>
      <c r="D29" s="67"/>
      <c r="E29" s="42" t="s">
        <v>3</v>
      </c>
      <c r="F29" s="122"/>
      <c r="G29" s="122"/>
      <c r="H29" s="123" t="s">
        <v>302</v>
      </c>
      <c r="I29" s="193" t="e">
        <f t="shared" si="0"/>
        <v>#VALUE!</v>
      </c>
      <c r="J29" s="65"/>
    </row>
    <row r="30" spans="1:10" ht="26.25" customHeight="1">
      <c r="A30" s="42">
        <v>24</v>
      </c>
      <c r="B30" s="201" t="s">
        <v>30</v>
      </c>
      <c r="C30" s="42"/>
      <c r="D30" s="67"/>
      <c r="E30" s="42" t="s">
        <v>3</v>
      </c>
      <c r="F30" s="122">
        <v>10</v>
      </c>
      <c r="G30" s="122">
        <v>7</v>
      </c>
      <c r="H30" s="123" t="s">
        <v>302</v>
      </c>
      <c r="I30" s="193" t="e">
        <f t="shared" si="0"/>
        <v>#VALUE!</v>
      </c>
      <c r="J30" s="65"/>
    </row>
    <row r="31" spans="1:10" ht="26.25" customHeight="1">
      <c r="A31" s="42">
        <v>25</v>
      </c>
      <c r="B31" s="201" t="s">
        <v>18</v>
      </c>
      <c r="C31" s="42"/>
      <c r="D31" s="67"/>
      <c r="E31" s="42" t="s">
        <v>3</v>
      </c>
      <c r="F31" s="122">
        <v>10</v>
      </c>
      <c r="G31" s="122">
        <v>9.5</v>
      </c>
      <c r="H31" s="123">
        <v>9.5</v>
      </c>
      <c r="I31" s="193">
        <f t="shared" si="0"/>
        <v>9.5</v>
      </c>
      <c r="J31" s="65"/>
    </row>
    <row r="32" spans="1:10" ht="26.25" customHeight="1">
      <c r="A32" s="42">
        <v>26</v>
      </c>
      <c r="B32" s="201" t="s">
        <v>303</v>
      </c>
      <c r="C32" s="42"/>
      <c r="D32" s="67"/>
      <c r="E32" s="42" t="s">
        <v>3</v>
      </c>
      <c r="F32" s="122">
        <v>8</v>
      </c>
      <c r="G32" s="122">
        <v>8.5</v>
      </c>
      <c r="H32" s="123">
        <v>8</v>
      </c>
      <c r="I32" s="193">
        <f t="shared" si="0"/>
        <v>8</v>
      </c>
      <c r="J32" s="65"/>
    </row>
    <row r="33" spans="1:10" ht="26.25" customHeight="1">
      <c r="A33" s="42">
        <v>27</v>
      </c>
      <c r="B33" s="201" t="s">
        <v>304</v>
      </c>
      <c r="C33" s="42"/>
      <c r="D33" s="67"/>
      <c r="E33" s="42" t="s">
        <v>3</v>
      </c>
      <c r="F33" s="122"/>
      <c r="G33" s="122"/>
      <c r="H33" s="123">
        <v>8</v>
      </c>
      <c r="I33" s="193">
        <f t="shared" si="0"/>
        <v>5</v>
      </c>
      <c r="J33" s="65"/>
    </row>
    <row r="34" spans="1:9" ht="16.5">
      <c r="A34" s="195" t="s">
        <v>31</v>
      </c>
      <c r="C34" s="38"/>
      <c r="D34" s="38"/>
      <c r="E34" s="38"/>
      <c r="F34" s="125"/>
      <c r="G34" s="125"/>
      <c r="H34" s="116"/>
      <c r="I34" s="116"/>
    </row>
    <row r="35" spans="1:9" ht="16.5">
      <c r="A35" s="195" t="s">
        <v>32</v>
      </c>
      <c r="C35" s="38"/>
      <c r="D35" s="38" t="s">
        <v>9</v>
      </c>
      <c r="E35" s="38"/>
      <c r="F35" s="125"/>
      <c r="G35" s="125"/>
      <c r="H35" s="116"/>
      <c r="I35" s="116"/>
    </row>
    <row r="36" spans="1:9" ht="16.5">
      <c r="A36" s="195"/>
      <c r="C36" s="38"/>
      <c r="D36" s="38"/>
      <c r="E36" s="38"/>
      <c r="F36" s="125"/>
      <c r="G36" s="125"/>
      <c r="H36" s="117"/>
      <c r="I36" s="117"/>
    </row>
    <row r="37" spans="1:9" ht="16.5">
      <c r="A37" s="30"/>
      <c r="B37" s="202"/>
      <c r="C37" s="39"/>
      <c r="D37" s="30"/>
      <c r="E37" s="39"/>
      <c r="F37" s="126"/>
      <c r="G37" s="126"/>
      <c r="H37" s="118"/>
      <c r="I37" s="118"/>
    </row>
    <row r="38" spans="1:9" ht="16.5">
      <c r="A38" s="30"/>
      <c r="B38" s="203" t="s">
        <v>33</v>
      </c>
      <c r="C38" s="39"/>
      <c r="D38" s="30"/>
      <c r="E38" s="40" t="s">
        <v>34</v>
      </c>
      <c r="F38" s="127"/>
      <c r="G38" s="127"/>
      <c r="H38" s="118"/>
      <c r="I38" s="118"/>
    </row>
  </sheetData>
  <sheetProtection/>
  <mergeCells count="5">
    <mergeCell ref="E1:J1"/>
    <mergeCell ref="E2:J2"/>
    <mergeCell ref="A3:J3"/>
    <mergeCell ref="A4:J4"/>
    <mergeCell ref="C5:E5"/>
  </mergeCells>
  <printOptions/>
  <pageMargins left="0.24" right="0.19" top="0.37" bottom="0.19" header="0.25" footer="0.19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85" zoomScaleNormal="85" zoomScaleSheetLayoutView="100" zoomScalePageLayoutView="0" workbookViewId="0" topLeftCell="A25">
      <selection activeCell="L33" sqref="L33"/>
    </sheetView>
  </sheetViews>
  <sheetFormatPr defaultColWidth="9.140625" defaultRowHeight="12.75"/>
  <cols>
    <col min="1" max="1" width="5.8515625" style="41" customWidth="1"/>
    <col min="2" max="2" width="23.57421875" style="0" customWidth="1"/>
    <col min="3" max="3" width="8.57421875" style="41" customWidth="1"/>
    <col min="4" max="4" width="13.140625" style="41" customWidth="1"/>
    <col min="5" max="5" width="14.421875" style="41" customWidth="1"/>
    <col min="6" max="8" width="10.00390625" style="119" customWidth="1"/>
    <col min="9" max="9" width="13.28125" style="207" customWidth="1"/>
    <col min="10" max="10" width="21.57421875" style="44" customWidth="1"/>
  </cols>
  <sheetData>
    <row r="1" spans="1:10" ht="12.75">
      <c r="A1" s="34" t="s">
        <v>13</v>
      </c>
      <c r="B1" s="9"/>
      <c r="C1" s="34"/>
      <c r="D1" s="35"/>
      <c r="E1" s="234" t="s">
        <v>14</v>
      </c>
      <c r="F1" s="234"/>
      <c r="G1" s="234"/>
      <c r="H1" s="234"/>
      <c r="I1" s="234"/>
      <c r="J1" s="234"/>
    </row>
    <row r="2" spans="1:10" ht="12.75">
      <c r="A2" s="34" t="s">
        <v>7</v>
      </c>
      <c r="B2" s="9"/>
      <c r="C2" s="34"/>
      <c r="D2" s="35"/>
      <c r="E2" s="234" t="s">
        <v>15</v>
      </c>
      <c r="F2" s="234"/>
      <c r="G2" s="234"/>
      <c r="H2" s="234"/>
      <c r="I2" s="234"/>
      <c r="J2" s="234"/>
    </row>
    <row r="3" spans="1:10" ht="19.5">
      <c r="A3" s="36"/>
      <c r="B3" s="16"/>
      <c r="C3" s="36"/>
      <c r="D3" s="11"/>
      <c r="E3" s="11"/>
      <c r="F3" s="112"/>
      <c r="G3" s="112"/>
      <c r="H3" s="112"/>
      <c r="I3" s="112"/>
      <c r="J3" s="107"/>
    </row>
    <row r="4" spans="1:10" ht="20.25">
      <c r="A4" s="235" t="s">
        <v>150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ht="15.75">
      <c r="A5" s="236" t="s">
        <v>140</v>
      </c>
      <c r="B5" s="236"/>
      <c r="C5" s="236"/>
      <c r="D5" s="236"/>
      <c r="E5" s="236"/>
      <c r="F5" s="236"/>
      <c r="G5" s="236"/>
      <c r="H5" s="236"/>
      <c r="I5" s="236"/>
      <c r="J5" s="236"/>
    </row>
    <row r="6" spans="1:10" ht="18.75">
      <c r="A6" s="37"/>
      <c r="B6" s="17"/>
      <c r="C6" s="37"/>
      <c r="D6" s="37"/>
      <c r="E6" s="37"/>
      <c r="F6" s="113"/>
      <c r="G6" s="113"/>
      <c r="H6" s="113"/>
      <c r="I6" s="113"/>
      <c r="J6" s="14"/>
    </row>
    <row r="7" spans="1:10" ht="18.75">
      <c r="A7" s="18" t="s">
        <v>151</v>
      </c>
      <c r="B7" s="27"/>
      <c r="C7" s="237" t="s">
        <v>35</v>
      </c>
      <c r="D7" s="237"/>
      <c r="E7" s="237"/>
      <c r="F7" s="114" t="s">
        <v>152</v>
      </c>
      <c r="G7" s="113"/>
      <c r="H7" s="113"/>
      <c r="I7" s="113"/>
      <c r="J7" s="14"/>
    </row>
    <row r="8" spans="1:10" s="28" customFormat="1" ht="40.5" customHeight="1">
      <c r="A8" s="164" t="s">
        <v>4</v>
      </c>
      <c r="B8" s="163" t="s">
        <v>10</v>
      </c>
      <c r="C8" s="111" t="s">
        <v>5</v>
      </c>
      <c r="D8" s="163" t="s">
        <v>6</v>
      </c>
      <c r="E8" s="163" t="s">
        <v>2</v>
      </c>
      <c r="F8" s="162" t="s">
        <v>201</v>
      </c>
      <c r="G8" s="162" t="s">
        <v>202</v>
      </c>
      <c r="H8" s="162" t="s">
        <v>203</v>
      </c>
      <c r="I8" s="162" t="s">
        <v>190</v>
      </c>
      <c r="J8" s="163" t="s">
        <v>8</v>
      </c>
    </row>
    <row r="9" spans="1:10" s="195" customFormat="1" ht="25.5" customHeight="1">
      <c r="A9" s="167">
        <v>1</v>
      </c>
      <c r="B9" s="33" t="s">
        <v>59</v>
      </c>
      <c r="C9" s="42" t="s">
        <v>0</v>
      </c>
      <c r="D9" s="42" t="s">
        <v>60</v>
      </c>
      <c r="E9" s="42" t="s">
        <v>3</v>
      </c>
      <c r="F9" s="208">
        <v>8</v>
      </c>
      <c r="G9" s="209">
        <v>0</v>
      </c>
      <c r="H9" s="209" t="s">
        <v>302</v>
      </c>
      <c r="I9" s="213" t="e">
        <f>FLOOR(H9*60%+G9*30%+F9*10%+0.25,0.5)</f>
        <v>#VALUE!</v>
      </c>
      <c r="J9" s="167"/>
    </row>
    <row r="10" spans="1:10" s="195" customFormat="1" ht="25.5" customHeight="1">
      <c r="A10" s="167">
        <v>2</v>
      </c>
      <c r="B10" s="33" t="s">
        <v>133</v>
      </c>
      <c r="C10" s="42"/>
      <c r="D10" s="42"/>
      <c r="E10" s="42" t="s">
        <v>3</v>
      </c>
      <c r="F10" s="208">
        <v>8</v>
      </c>
      <c r="G10" s="209">
        <v>0</v>
      </c>
      <c r="H10" s="209">
        <v>7</v>
      </c>
      <c r="I10" s="213">
        <f aca="true" t="shared" si="0" ref="I10:I38">FLOOR(H10*60%+G10*30%+F10*10%+0.25,0.5)</f>
        <v>5</v>
      </c>
      <c r="J10" s="167"/>
    </row>
    <row r="11" spans="1:10" s="195" customFormat="1" ht="25.5" customHeight="1">
      <c r="A11" s="167">
        <v>3</v>
      </c>
      <c r="B11" s="33" t="s">
        <v>38</v>
      </c>
      <c r="C11" s="42" t="s">
        <v>1</v>
      </c>
      <c r="D11" s="42" t="s">
        <v>39</v>
      </c>
      <c r="E11" s="42" t="s">
        <v>3</v>
      </c>
      <c r="F11" s="208">
        <v>7</v>
      </c>
      <c r="G11" s="209">
        <v>0</v>
      </c>
      <c r="H11" s="209">
        <v>6.5</v>
      </c>
      <c r="I11" s="213">
        <f t="shared" si="0"/>
        <v>4.5</v>
      </c>
      <c r="J11" s="167"/>
    </row>
    <row r="12" spans="1:10" s="195" customFormat="1" ht="25.5" customHeight="1">
      <c r="A12" s="167">
        <v>4</v>
      </c>
      <c r="B12" s="33" t="s">
        <v>48</v>
      </c>
      <c r="C12" s="42" t="s">
        <v>0</v>
      </c>
      <c r="D12" s="42" t="s">
        <v>49</v>
      </c>
      <c r="E12" s="42" t="s">
        <v>3</v>
      </c>
      <c r="F12" s="209">
        <v>9</v>
      </c>
      <c r="G12" s="209">
        <v>8</v>
      </c>
      <c r="H12" s="209">
        <v>7.5</v>
      </c>
      <c r="I12" s="213">
        <f t="shared" si="0"/>
        <v>8</v>
      </c>
      <c r="J12" s="167"/>
    </row>
    <row r="13" spans="1:10" s="195" customFormat="1" ht="25.5" customHeight="1">
      <c r="A13" s="167">
        <v>5</v>
      </c>
      <c r="B13" s="33" t="s">
        <v>80</v>
      </c>
      <c r="C13" s="42" t="s">
        <v>0</v>
      </c>
      <c r="D13" s="42" t="s">
        <v>81</v>
      </c>
      <c r="E13" s="42" t="s">
        <v>3</v>
      </c>
      <c r="F13" s="209"/>
      <c r="G13" s="209">
        <v>9</v>
      </c>
      <c r="H13" s="209">
        <v>9</v>
      </c>
      <c r="I13" s="213">
        <f t="shared" si="0"/>
        <v>8</v>
      </c>
      <c r="J13" s="167" t="s">
        <v>321</v>
      </c>
    </row>
    <row r="14" spans="1:10" s="195" customFormat="1" ht="25.5" customHeight="1">
      <c r="A14" s="167">
        <v>6</v>
      </c>
      <c r="B14" s="33" t="s">
        <v>44</v>
      </c>
      <c r="C14" s="42" t="s">
        <v>0</v>
      </c>
      <c r="D14" s="42" t="s">
        <v>45</v>
      </c>
      <c r="E14" s="42" t="s">
        <v>3</v>
      </c>
      <c r="F14" s="209">
        <v>8</v>
      </c>
      <c r="G14" s="209">
        <v>8</v>
      </c>
      <c r="H14" s="209">
        <v>7</v>
      </c>
      <c r="I14" s="213">
        <f t="shared" si="0"/>
        <v>7.5</v>
      </c>
      <c r="J14" s="167"/>
    </row>
    <row r="15" spans="1:10" s="195" customFormat="1" ht="25.5" customHeight="1">
      <c r="A15" s="167">
        <v>7</v>
      </c>
      <c r="B15" s="33" t="s">
        <v>51</v>
      </c>
      <c r="C15" s="42" t="s">
        <v>1</v>
      </c>
      <c r="D15" s="42" t="s">
        <v>52</v>
      </c>
      <c r="E15" s="42" t="s">
        <v>11</v>
      </c>
      <c r="F15" s="209">
        <v>8</v>
      </c>
      <c r="G15" s="209">
        <v>0</v>
      </c>
      <c r="H15" s="209" t="s">
        <v>302</v>
      </c>
      <c r="I15" s="213" t="e">
        <f t="shared" si="0"/>
        <v>#VALUE!</v>
      </c>
      <c r="J15" s="167"/>
    </row>
    <row r="16" spans="1:10" s="195" customFormat="1" ht="25.5" customHeight="1">
      <c r="A16" s="167">
        <v>8</v>
      </c>
      <c r="B16" s="33" t="s">
        <v>57</v>
      </c>
      <c r="C16" s="42" t="s">
        <v>1</v>
      </c>
      <c r="D16" s="42" t="s">
        <v>58</v>
      </c>
      <c r="E16" s="42" t="s">
        <v>3</v>
      </c>
      <c r="F16" s="209">
        <v>7</v>
      </c>
      <c r="G16" s="209">
        <v>0</v>
      </c>
      <c r="H16" s="209" t="s">
        <v>305</v>
      </c>
      <c r="I16" s="213" t="e">
        <f t="shared" si="0"/>
        <v>#VALUE!</v>
      </c>
      <c r="J16" s="167"/>
    </row>
    <row r="17" spans="1:10" s="195" customFormat="1" ht="25.5" customHeight="1">
      <c r="A17" s="167">
        <v>9</v>
      </c>
      <c r="B17" s="33" t="s">
        <v>63</v>
      </c>
      <c r="C17" s="42" t="s">
        <v>1</v>
      </c>
      <c r="D17" s="42" t="s">
        <v>64</v>
      </c>
      <c r="E17" s="42" t="s">
        <v>3</v>
      </c>
      <c r="F17" s="209">
        <v>7.5</v>
      </c>
      <c r="G17" s="209">
        <v>8</v>
      </c>
      <c r="H17" s="209">
        <v>7.5</v>
      </c>
      <c r="I17" s="213">
        <f t="shared" si="0"/>
        <v>7.5</v>
      </c>
      <c r="J17" s="167"/>
    </row>
    <row r="18" spans="1:10" s="195" customFormat="1" ht="25.5" customHeight="1">
      <c r="A18" s="167">
        <v>10</v>
      </c>
      <c r="B18" s="33" t="s">
        <v>76</v>
      </c>
      <c r="C18" s="42" t="s">
        <v>1</v>
      </c>
      <c r="D18" s="42" t="s">
        <v>77</v>
      </c>
      <c r="E18" s="42" t="s">
        <v>3</v>
      </c>
      <c r="F18" s="209"/>
      <c r="G18" s="209" t="s">
        <v>316</v>
      </c>
      <c r="H18" s="209" t="s">
        <v>302</v>
      </c>
      <c r="I18" s="213" t="e">
        <f t="shared" si="0"/>
        <v>#VALUE!</v>
      </c>
      <c r="J18" s="167" t="s">
        <v>321</v>
      </c>
    </row>
    <row r="19" spans="1:10" s="195" customFormat="1" ht="25.5" customHeight="1">
      <c r="A19" s="167">
        <v>11</v>
      </c>
      <c r="B19" s="33" t="s">
        <v>86</v>
      </c>
      <c r="C19" s="42" t="s">
        <v>0</v>
      </c>
      <c r="D19" s="42" t="s">
        <v>87</v>
      </c>
      <c r="E19" s="42" t="s">
        <v>3</v>
      </c>
      <c r="F19" s="209"/>
      <c r="G19" s="209" t="s">
        <v>316</v>
      </c>
      <c r="H19" s="209" t="s">
        <v>302</v>
      </c>
      <c r="I19" s="213" t="e">
        <f t="shared" si="0"/>
        <v>#VALUE!</v>
      </c>
      <c r="J19" s="167" t="s">
        <v>321</v>
      </c>
    </row>
    <row r="20" spans="1:10" s="195" customFormat="1" ht="25.5" customHeight="1">
      <c r="A20" s="167">
        <v>12</v>
      </c>
      <c r="B20" s="33" t="s">
        <v>82</v>
      </c>
      <c r="C20" s="42" t="s">
        <v>1</v>
      </c>
      <c r="D20" s="42" t="s">
        <v>83</v>
      </c>
      <c r="E20" s="42" t="s">
        <v>3</v>
      </c>
      <c r="F20" s="209"/>
      <c r="G20" s="209" t="s">
        <v>316</v>
      </c>
      <c r="H20" s="209" t="s">
        <v>302</v>
      </c>
      <c r="I20" s="213" t="e">
        <f t="shared" si="0"/>
        <v>#VALUE!</v>
      </c>
      <c r="J20" s="167" t="s">
        <v>321</v>
      </c>
    </row>
    <row r="21" spans="1:10" s="195" customFormat="1" ht="25.5" customHeight="1">
      <c r="A21" s="167">
        <v>13</v>
      </c>
      <c r="B21" s="33" t="s">
        <v>46</v>
      </c>
      <c r="C21" s="42" t="s">
        <v>1</v>
      </c>
      <c r="D21" s="42" t="s">
        <v>47</v>
      </c>
      <c r="E21" s="42" t="s">
        <v>3</v>
      </c>
      <c r="F21" s="209">
        <v>9</v>
      </c>
      <c r="G21" s="209">
        <v>9</v>
      </c>
      <c r="H21" s="209">
        <v>8</v>
      </c>
      <c r="I21" s="213">
        <f t="shared" si="0"/>
        <v>8.5</v>
      </c>
      <c r="J21" s="167"/>
    </row>
    <row r="22" spans="1:10" s="195" customFormat="1" ht="25.5" customHeight="1">
      <c r="A22" s="167">
        <v>14</v>
      </c>
      <c r="B22" s="33" t="s">
        <v>153</v>
      </c>
      <c r="C22" s="42" t="s">
        <v>1</v>
      </c>
      <c r="D22" s="108"/>
      <c r="E22" s="42" t="s">
        <v>3</v>
      </c>
      <c r="F22" s="209"/>
      <c r="G22" s="209"/>
      <c r="H22" s="209" t="s">
        <v>302</v>
      </c>
      <c r="I22" s="213" t="e">
        <f t="shared" si="0"/>
        <v>#VALUE!</v>
      </c>
      <c r="J22" s="167" t="s">
        <v>321</v>
      </c>
    </row>
    <row r="23" spans="1:10" s="195" customFormat="1" ht="25.5" customHeight="1">
      <c r="A23" s="167">
        <v>15</v>
      </c>
      <c r="B23" s="33" t="s">
        <v>72</v>
      </c>
      <c r="C23" s="42" t="s">
        <v>1</v>
      </c>
      <c r="D23" s="42" t="s">
        <v>73</v>
      </c>
      <c r="E23" s="42" t="s">
        <v>3</v>
      </c>
      <c r="F23" s="209"/>
      <c r="G23" s="209" t="s">
        <v>316</v>
      </c>
      <c r="H23" s="209" t="s">
        <v>302</v>
      </c>
      <c r="I23" s="213" t="e">
        <f t="shared" si="0"/>
        <v>#VALUE!</v>
      </c>
      <c r="J23" s="167" t="s">
        <v>321</v>
      </c>
    </row>
    <row r="24" spans="1:10" s="195" customFormat="1" ht="25.5" customHeight="1">
      <c r="A24" s="167">
        <v>16</v>
      </c>
      <c r="B24" s="33" t="s">
        <v>84</v>
      </c>
      <c r="C24" s="42" t="s">
        <v>1</v>
      </c>
      <c r="D24" s="42" t="s">
        <v>85</v>
      </c>
      <c r="E24" s="42" t="s">
        <v>3</v>
      </c>
      <c r="F24" s="209"/>
      <c r="G24" s="209" t="s">
        <v>316</v>
      </c>
      <c r="H24" s="209" t="s">
        <v>302</v>
      </c>
      <c r="I24" s="213" t="e">
        <f t="shared" si="0"/>
        <v>#VALUE!</v>
      </c>
      <c r="J24" s="167" t="s">
        <v>321</v>
      </c>
    </row>
    <row r="25" spans="1:10" s="195" customFormat="1" ht="25.5" customHeight="1">
      <c r="A25" s="167">
        <v>17</v>
      </c>
      <c r="B25" s="33" t="s">
        <v>36</v>
      </c>
      <c r="C25" s="42" t="s">
        <v>1</v>
      </c>
      <c r="D25" s="42" t="s">
        <v>37</v>
      </c>
      <c r="E25" s="42" t="s">
        <v>3</v>
      </c>
      <c r="F25" s="209">
        <v>7</v>
      </c>
      <c r="G25" s="209">
        <v>0</v>
      </c>
      <c r="H25" s="209" t="s">
        <v>302</v>
      </c>
      <c r="I25" s="213" t="e">
        <f t="shared" si="0"/>
        <v>#VALUE!</v>
      </c>
      <c r="J25" s="167"/>
    </row>
    <row r="26" spans="1:10" s="195" customFormat="1" ht="25.5" customHeight="1">
      <c r="A26" s="167">
        <v>18</v>
      </c>
      <c r="B26" s="33" t="s">
        <v>65</v>
      </c>
      <c r="C26" s="42" t="s">
        <v>0</v>
      </c>
      <c r="D26" s="42" t="s">
        <v>66</v>
      </c>
      <c r="E26" s="42" t="s">
        <v>3</v>
      </c>
      <c r="F26" s="209">
        <v>8</v>
      </c>
      <c r="G26" s="209">
        <v>8</v>
      </c>
      <c r="H26" s="209">
        <v>7</v>
      </c>
      <c r="I26" s="213">
        <f t="shared" si="0"/>
        <v>7.5</v>
      </c>
      <c r="J26" s="167"/>
    </row>
    <row r="27" spans="1:10" s="195" customFormat="1" ht="25.5" customHeight="1">
      <c r="A27" s="167">
        <v>19</v>
      </c>
      <c r="B27" s="33" t="s">
        <v>42</v>
      </c>
      <c r="C27" s="42" t="s">
        <v>1</v>
      </c>
      <c r="D27" s="42" t="s">
        <v>43</v>
      </c>
      <c r="E27" s="42" t="s">
        <v>3</v>
      </c>
      <c r="F27" s="209">
        <v>8</v>
      </c>
      <c r="G27" s="209">
        <v>8</v>
      </c>
      <c r="H27" s="209" t="s">
        <v>302</v>
      </c>
      <c r="I27" s="213" t="e">
        <f t="shared" si="0"/>
        <v>#VALUE!</v>
      </c>
      <c r="J27" s="167"/>
    </row>
    <row r="28" spans="1:10" s="195" customFormat="1" ht="25.5" customHeight="1">
      <c r="A28" s="167">
        <v>20</v>
      </c>
      <c r="B28" s="33" t="s">
        <v>53</v>
      </c>
      <c r="C28" s="42" t="s">
        <v>1</v>
      </c>
      <c r="D28" s="42" t="s">
        <v>54</v>
      </c>
      <c r="E28" s="42" t="s">
        <v>3</v>
      </c>
      <c r="F28" s="209">
        <v>7.5</v>
      </c>
      <c r="G28" s="209">
        <v>0</v>
      </c>
      <c r="H28" s="209">
        <v>7</v>
      </c>
      <c r="I28" s="213">
        <f t="shared" si="0"/>
        <v>5</v>
      </c>
      <c r="J28" s="167"/>
    </row>
    <row r="29" spans="1:10" s="195" customFormat="1" ht="25.5" customHeight="1">
      <c r="A29" s="167">
        <v>21</v>
      </c>
      <c r="B29" s="33" t="s">
        <v>40</v>
      </c>
      <c r="C29" s="42" t="s">
        <v>1</v>
      </c>
      <c r="D29" s="42" t="s">
        <v>41</v>
      </c>
      <c r="E29" s="42" t="s">
        <v>3</v>
      </c>
      <c r="F29" s="209">
        <v>7.5</v>
      </c>
      <c r="G29" s="209">
        <v>0</v>
      </c>
      <c r="H29" s="209">
        <v>7</v>
      </c>
      <c r="I29" s="213">
        <f t="shared" si="0"/>
        <v>5</v>
      </c>
      <c r="J29" s="167"/>
    </row>
    <row r="30" spans="1:10" s="195" customFormat="1" ht="25.5" customHeight="1">
      <c r="A30" s="167">
        <v>22</v>
      </c>
      <c r="B30" s="33" t="s">
        <v>134</v>
      </c>
      <c r="C30" s="42" t="s">
        <v>1</v>
      </c>
      <c r="D30" s="42" t="s">
        <v>135</v>
      </c>
      <c r="E30" s="42" t="s">
        <v>3</v>
      </c>
      <c r="F30" s="209">
        <v>8</v>
      </c>
      <c r="G30" s="209">
        <v>0</v>
      </c>
      <c r="H30" s="209">
        <v>7</v>
      </c>
      <c r="I30" s="213">
        <f t="shared" si="0"/>
        <v>5</v>
      </c>
      <c r="J30" s="167"/>
    </row>
    <row r="31" spans="1:10" s="195" customFormat="1" ht="25.5" customHeight="1">
      <c r="A31" s="167">
        <v>23</v>
      </c>
      <c r="B31" s="33" t="s">
        <v>88</v>
      </c>
      <c r="C31" s="42" t="s">
        <v>1</v>
      </c>
      <c r="D31" s="42" t="s">
        <v>89</v>
      </c>
      <c r="E31" s="42" t="s">
        <v>3</v>
      </c>
      <c r="F31" s="209"/>
      <c r="G31" s="209" t="s">
        <v>316</v>
      </c>
      <c r="H31" s="209" t="s">
        <v>302</v>
      </c>
      <c r="I31" s="213" t="e">
        <f t="shared" si="0"/>
        <v>#VALUE!</v>
      </c>
      <c r="J31" s="167" t="s">
        <v>321</v>
      </c>
    </row>
    <row r="32" spans="1:10" s="195" customFormat="1" ht="25.5" customHeight="1">
      <c r="A32" s="167">
        <v>24</v>
      </c>
      <c r="B32" s="33" t="s">
        <v>61</v>
      </c>
      <c r="C32" s="42" t="s">
        <v>1</v>
      </c>
      <c r="D32" s="42" t="s">
        <v>62</v>
      </c>
      <c r="E32" s="42" t="s">
        <v>3</v>
      </c>
      <c r="F32" s="209"/>
      <c r="G32" s="209" t="s">
        <v>316</v>
      </c>
      <c r="H32" s="209" t="s">
        <v>302</v>
      </c>
      <c r="I32" s="213" t="e">
        <f t="shared" si="0"/>
        <v>#VALUE!</v>
      </c>
      <c r="J32" s="167" t="s">
        <v>321</v>
      </c>
    </row>
    <row r="33" spans="1:12" s="195" customFormat="1" ht="25.5" customHeight="1">
      <c r="A33" s="167">
        <v>25</v>
      </c>
      <c r="B33" s="33" t="s">
        <v>143</v>
      </c>
      <c r="C33" s="42" t="s">
        <v>0</v>
      </c>
      <c r="D33" s="42" t="s">
        <v>144</v>
      </c>
      <c r="E33" s="42" t="s">
        <v>3</v>
      </c>
      <c r="F33" s="209">
        <v>8.5</v>
      </c>
      <c r="G33" s="209">
        <v>0</v>
      </c>
      <c r="H33" s="209">
        <v>8</v>
      </c>
      <c r="I33" s="213">
        <f t="shared" si="0"/>
        <v>5.5</v>
      </c>
      <c r="J33" s="167"/>
      <c r="K33" s="224"/>
      <c r="L33" s="225"/>
    </row>
    <row r="34" spans="1:11" s="195" customFormat="1" ht="25.5" customHeight="1">
      <c r="A34" s="167">
        <v>26</v>
      </c>
      <c r="B34" s="144" t="s">
        <v>154</v>
      </c>
      <c r="C34" s="42" t="s">
        <v>1</v>
      </c>
      <c r="D34" s="42"/>
      <c r="E34" s="42" t="s">
        <v>3</v>
      </c>
      <c r="F34" s="209">
        <v>8</v>
      </c>
      <c r="G34" s="209">
        <v>0</v>
      </c>
      <c r="H34" s="209" t="s">
        <v>302</v>
      </c>
      <c r="I34" s="213" t="e">
        <f t="shared" si="0"/>
        <v>#VALUE!</v>
      </c>
      <c r="J34" s="212" t="s">
        <v>324</v>
      </c>
      <c r="K34" s="58"/>
    </row>
    <row r="35" spans="1:11" s="195" customFormat="1" ht="24.75" customHeight="1">
      <c r="A35" s="167">
        <v>27</v>
      </c>
      <c r="B35" s="110" t="s">
        <v>69</v>
      </c>
      <c r="C35" s="42" t="s">
        <v>1</v>
      </c>
      <c r="D35" s="42" t="s">
        <v>70</v>
      </c>
      <c r="E35" s="42" t="s">
        <v>71</v>
      </c>
      <c r="F35" s="209">
        <v>9.5</v>
      </c>
      <c r="G35" s="209">
        <v>7</v>
      </c>
      <c r="H35" s="209">
        <v>7.5</v>
      </c>
      <c r="I35" s="213">
        <f t="shared" si="0"/>
        <v>7.5</v>
      </c>
      <c r="J35" s="167"/>
      <c r="K35" s="58"/>
    </row>
    <row r="36" spans="1:11" s="195" customFormat="1" ht="25.5" customHeight="1">
      <c r="A36" s="167">
        <v>28</v>
      </c>
      <c r="B36" s="33" t="s">
        <v>306</v>
      </c>
      <c r="C36" s="42" t="s">
        <v>1</v>
      </c>
      <c r="D36" s="42"/>
      <c r="E36" s="42" t="s">
        <v>3</v>
      </c>
      <c r="F36" s="209">
        <v>7</v>
      </c>
      <c r="G36" s="209">
        <v>0</v>
      </c>
      <c r="H36" s="209" t="s">
        <v>307</v>
      </c>
      <c r="I36" s="213" t="e">
        <f t="shared" si="0"/>
        <v>#VALUE!</v>
      </c>
      <c r="J36" s="167"/>
      <c r="K36" s="58"/>
    </row>
    <row r="37" spans="1:11" s="195" customFormat="1" ht="25.5" customHeight="1">
      <c r="A37" s="167">
        <v>29</v>
      </c>
      <c r="B37" s="33" t="s">
        <v>308</v>
      </c>
      <c r="C37" s="42" t="s">
        <v>1</v>
      </c>
      <c r="D37" s="42"/>
      <c r="E37" s="42" t="s">
        <v>3</v>
      </c>
      <c r="F37" s="210" t="s">
        <v>198</v>
      </c>
      <c r="G37" s="209"/>
      <c r="H37" s="209">
        <v>7</v>
      </c>
      <c r="I37" s="213">
        <f t="shared" si="0"/>
        <v>5</v>
      </c>
      <c r="J37" s="212" t="s">
        <v>323</v>
      </c>
      <c r="K37" s="58"/>
    </row>
    <row r="38" spans="1:11" s="195" customFormat="1" ht="25.5" customHeight="1">
      <c r="A38" s="167">
        <v>30</v>
      </c>
      <c r="B38" s="33" t="s">
        <v>309</v>
      </c>
      <c r="C38" s="42" t="s">
        <v>1</v>
      </c>
      <c r="D38" s="42"/>
      <c r="E38" s="42" t="s">
        <v>3</v>
      </c>
      <c r="F38" s="209">
        <v>8</v>
      </c>
      <c r="G38" s="209">
        <v>6</v>
      </c>
      <c r="H38" s="209">
        <v>7</v>
      </c>
      <c r="I38" s="213">
        <f t="shared" si="0"/>
        <v>7</v>
      </c>
      <c r="J38" s="212" t="s">
        <v>322</v>
      </c>
      <c r="K38" s="58"/>
    </row>
    <row r="39" spans="1:11" s="28" customFormat="1" ht="16.5">
      <c r="A39" s="38" t="s">
        <v>31</v>
      </c>
      <c r="C39" s="38"/>
      <c r="D39" s="38"/>
      <c r="E39" s="38"/>
      <c r="F39" s="116"/>
      <c r="G39" s="116"/>
      <c r="H39" s="116"/>
      <c r="I39" s="204"/>
      <c r="J39" s="29"/>
      <c r="K39" s="109"/>
    </row>
    <row r="40" spans="1:10" s="28" customFormat="1" ht="16.5">
      <c r="A40" s="38" t="s">
        <v>32</v>
      </c>
      <c r="C40" s="38"/>
      <c r="D40" s="38" t="s">
        <v>9</v>
      </c>
      <c r="E40" s="38"/>
      <c r="F40" s="116"/>
      <c r="G40" s="116"/>
      <c r="H40" s="116"/>
      <c r="I40" s="204"/>
      <c r="J40" s="29"/>
    </row>
    <row r="41" spans="1:9" ht="16.5">
      <c r="A41" s="38"/>
      <c r="B41" s="28"/>
      <c r="C41" s="38"/>
      <c r="D41" s="38"/>
      <c r="E41" s="38"/>
      <c r="F41" s="117"/>
      <c r="G41" s="117"/>
      <c r="H41" s="117"/>
      <c r="I41" s="205"/>
    </row>
    <row r="42" spans="1:9" ht="16.5">
      <c r="A42" s="30"/>
      <c r="B42" s="31"/>
      <c r="C42" s="39"/>
      <c r="D42" s="30"/>
      <c r="E42" s="39"/>
      <c r="F42" s="118"/>
      <c r="G42" s="118"/>
      <c r="H42" s="118"/>
      <c r="I42" s="206"/>
    </row>
    <row r="43" spans="1:9" ht="16.5">
      <c r="A43" s="30"/>
      <c r="B43" s="32" t="s">
        <v>33</v>
      </c>
      <c r="C43" s="39"/>
      <c r="D43" s="30"/>
      <c r="E43" s="40" t="s">
        <v>34</v>
      </c>
      <c r="F43" s="118"/>
      <c r="G43" s="118"/>
      <c r="H43" s="118"/>
      <c r="I43" s="206"/>
    </row>
    <row r="44" ht="17.25" customHeight="1"/>
  </sheetData>
  <sheetProtection/>
  <mergeCells count="5">
    <mergeCell ref="E1:J1"/>
    <mergeCell ref="E2:J2"/>
    <mergeCell ref="A4:J4"/>
    <mergeCell ref="A5:J5"/>
    <mergeCell ref="C7:E7"/>
  </mergeCells>
  <printOptions/>
  <pageMargins left="0.7" right="0.7" top="0.75" bottom="0.75" header="0.3" footer="0.3"/>
  <pageSetup horizontalDpi="300" verticalDpi="3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70" zoomScaleNormal="70" zoomScalePageLayoutView="0" workbookViewId="0" topLeftCell="A10">
      <selection activeCell="O45" sqref="O45"/>
    </sheetView>
  </sheetViews>
  <sheetFormatPr defaultColWidth="9.140625" defaultRowHeight="12.75"/>
  <cols>
    <col min="1" max="1" width="7.7109375" style="0" customWidth="1"/>
    <col min="2" max="2" width="26.28125" style="0" customWidth="1"/>
    <col min="3" max="3" width="10.28125" style="41" customWidth="1"/>
    <col min="4" max="4" width="12.28125" style="41" customWidth="1"/>
    <col min="5" max="5" width="12.57421875" style="41" customWidth="1"/>
    <col min="6" max="8" width="12.57421875" style="128" customWidth="1"/>
    <col min="9" max="9" width="12.57421875" style="137" customWidth="1"/>
    <col min="10" max="10" width="23.00390625" style="44" customWidth="1"/>
  </cols>
  <sheetData>
    <row r="1" spans="1:10" s="52" customFormat="1" ht="15.75">
      <c r="A1" s="53" t="s">
        <v>13</v>
      </c>
      <c r="B1" s="53"/>
      <c r="C1" s="47"/>
      <c r="D1" s="51"/>
      <c r="E1" s="243" t="s">
        <v>14</v>
      </c>
      <c r="F1" s="243"/>
      <c r="G1" s="243"/>
      <c r="H1" s="243"/>
      <c r="I1" s="243"/>
      <c r="J1" s="243"/>
    </row>
    <row r="2" spans="1:10" s="52" customFormat="1" ht="15.75">
      <c r="A2" s="46" t="s">
        <v>7</v>
      </c>
      <c r="B2" s="53"/>
      <c r="C2" s="47"/>
      <c r="D2" s="51"/>
      <c r="E2" s="243" t="s">
        <v>15</v>
      </c>
      <c r="F2" s="243"/>
      <c r="G2" s="243"/>
      <c r="H2" s="243"/>
      <c r="I2" s="243"/>
      <c r="J2" s="243"/>
    </row>
    <row r="3" spans="1:10" ht="23.25">
      <c r="A3" s="48"/>
      <c r="B3" s="48"/>
      <c r="C3" s="49"/>
      <c r="D3" s="50"/>
      <c r="E3" s="50"/>
      <c r="F3" s="152"/>
      <c r="G3" s="152"/>
      <c r="H3" s="152"/>
      <c r="I3" s="152"/>
      <c r="J3" s="214"/>
    </row>
    <row r="4" spans="1:10" ht="30">
      <c r="A4" s="244" t="s">
        <v>150</v>
      </c>
      <c r="B4" s="244"/>
      <c r="C4" s="244"/>
      <c r="D4" s="244"/>
      <c r="E4" s="244"/>
      <c r="F4" s="244"/>
      <c r="G4" s="244"/>
      <c r="H4" s="244"/>
      <c r="I4" s="244"/>
      <c r="J4" s="244"/>
    </row>
    <row r="5" spans="1:10" ht="22.5">
      <c r="A5" s="245" t="s">
        <v>16</v>
      </c>
      <c r="B5" s="245"/>
      <c r="C5" s="245"/>
      <c r="D5" s="245"/>
      <c r="E5" s="245"/>
      <c r="F5" s="245"/>
      <c r="G5" s="245"/>
      <c r="H5" s="245"/>
      <c r="I5" s="245"/>
      <c r="J5" s="245"/>
    </row>
    <row r="6" spans="1:10" ht="18.75">
      <c r="A6" s="17"/>
      <c r="B6" s="17"/>
      <c r="C6" s="37"/>
      <c r="D6" s="37"/>
      <c r="E6" s="37"/>
      <c r="F6" s="120"/>
      <c r="G6" s="120"/>
      <c r="H6" s="120"/>
      <c r="I6" s="153"/>
      <c r="J6" s="14"/>
    </row>
    <row r="7" spans="1:10" s="151" customFormat="1" ht="20.25">
      <c r="A7" s="149" t="s">
        <v>155</v>
      </c>
      <c r="B7" s="149"/>
      <c r="C7" s="246" t="s">
        <v>168</v>
      </c>
      <c r="D7" s="246"/>
      <c r="E7" s="246"/>
      <c r="F7" s="154"/>
      <c r="G7" s="154"/>
      <c r="H7" s="154"/>
      <c r="I7" s="155" t="s">
        <v>152</v>
      </c>
      <c r="J7" s="150"/>
    </row>
    <row r="8" spans="1:10" s="139" customFormat="1" ht="16.5">
      <c r="A8" s="238" t="s">
        <v>4</v>
      </c>
      <c r="B8" s="239" t="s">
        <v>10</v>
      </c>
      <c r="C8" s="238" t="s">
        <v>5</v>
      </c>
      <c r="D8" s="239" t="s">
        <v>6</v>
      </c>
      <c r="E8" s="239" t="s">
        <v>2</v>
      </c>
      <c r="F8" s="241" t="s">
        <v>187</v>
      </c>
      <c r="G8" s="241" t="s">
        <v>188</v>
      </c>
      <c r="H8" s="241" t="s">
        <v>189</v>
      </c>
      <c r="I8" s="241" t="s">
        <v>190</v>
      </c>
      <c r="J8" s="239" t="s">
        <v>8</v>
      </c>
    </row>
    <row r="9" spans="1:10" s="139" customFormat="1" ht="20.25" customHeight="1">
      <c r="A9" s="238"/>
      <c r="B9" s="240"/>
      <c r="C9" s="238"/>
      <c r="D9" s="240"/>
      <c r="E9" s="240"/>
      <c r="F9" s="242"/>
      <c r="G9" s="242"/>
      <c r="H9" s="242"/>
      <c r="I9" s="242"/>
      <c r="J9" s="240"/>
    </row>
    <row r="10" spans="1:10" s="142" customFormat="1" ht="30" customHeight="1">
      <c r="A10" s="42">
        <v>1</v>
      </c>
      <c r="B10" s="140" t="s">
        <v>95</v>
      </c>
      <c r="C10" s="141" t="s">
        <v>0</v>
      </c>
      <c r="D10" s="146" t="s">
        <v>96</v>
      </c>
      <c r="E10" s="141" t="s">
        <v>90</v>
      </c>
      <c r="F10" s="156">
        <v>10</v>
      </c>
      <c r="G10" s="156"/>
      <c r="H10" s="156">
        <v>7</v>
      </c>
      <c r="I10" s="211">
        <f>FLOOR(F10*10%+G10*30%+H10*60%+0.25,0.5)</f>
        <v>5</v>
      </c>
      <c r="J10" s="42"/>
    </row>
    <row r="11" spans="1:10" s="142" customFormat="1" ht="30" customHeight="1">
      <c r="A11" s="42">
        <v>2</v>
      </c>
      <c r="B11" s="143" t="s">
        <v>115</v>
      </c>
      <c r="C11" s="141" t="s">
        <v>97</v>
      </c>
      <c r="D11" s="146" t="s">
        <v>136</v>
      </c>
      <c r="E11" s="141" t="s">
        <v>137</v>
      </c>
      <c r="F11" s="156">
        <v>9</v>
      </c>
      <c r="G11" s="156">
        <v>6.5</v>
      </c>
      <c r="H11" s="156" t="s">
        <v>302</v>
      </c>
      <c r="I11" s="211" t="e">
        <f aca="true" t="shared" si="0" ref="I11:I46">FLOOR(F11*10%+G11*30%+H11*60%+0.25,0.5)</f>
        <v>#VALUE!</v>
      </c>
      <c r="J11" s="215"/>
    </row>
    <row r="12" spans="1:10" s="142" customFormat="1" ht="30" customHeight="1">
      <c r="A12" s="42">
        <v>3</v>
      </c>
      <c r="B12" s="143" t="s">
        <v>116</v>
      </c>
      <c r="C12" s="141" t="s">
        <v>97</v>
      </c>
      <c r="D12" s="146" t="s">
        <v>145</v>
      </c>
      <c r="E12" s="141" t="s">
        <v>146</v>
      </c>
      <c r="F12" s="156">
        <v>9</v>
      </c>
      <c r="G12" s="157" t="s">
        <v>196</v>
      </c>
      <c r="H12" s="156">
        <v>1.5</v>
      </c>
      <c r="I12" s="211">
        <f t="shared" si="0"/>
        <v>3.5</v>
      </c>
      <c r="J12" s="215"/>
    </row>
    <row r="13" spans="1:10" s="142" customFormat="1" ht="30" customHeight="1">
      <c r="A13" s="42">
        <v>4</v>
      </c>
      <c r="B13" s="140" t="s">
        <v>117</v>
      </c>
      <c r="C13" s="141" t="s">
        <v>97</v>
      </c>
      <c r="D13" s="146" t="s">
        <v>147</v>
      </c>
      <c r="E13" s="141" t="s">
        <v>148</v>
      </c>
      <c r="F13" s="156">
        <v>9</v>
      </c>
      <c r="G13" s="156"/>
      <c r="H13" s="156">
        <v>4.5</v>
      </c>
      <c r="I13" s="211">
        <f t="shared" si="0"/>
        <v>3.5</v>
      </c>
      <c r="J13" s="215"/>
    </row>
    <row r="14" spans="1:10" s="142" customFormat="1" ht="30" customHeight="1">
      <c r="A14" s="42">
        <v>5</v>
      </c>
      <c r="B14" s="143" t="s">
        <v>98</v>
      </c>
      <c r="C14" s="141" t="s">
        <v>0</v>
      </c>
      <c r="D14" s="146" t="s">
        <v>99</v>
      </c>
      <c r="E14" s="141" t="s">
        <v>11</v>
      </c>
      <c r="F14" s="156">
        <v>10</v>
      </c>
      <c r="G14" s="156">
        <v>5.5</v>
      </c>
      <c r="H14" s="156">
        <v>4.5</v>
      </c>
      <c r="I14" s="211">
        <f t="shared" si="0"/>
        <v>5.5</v>
      </c>
      <c r="J14" s="215"/>
    </row>
    <row r="15" spans="1:10" s="142" customFormat="1" ht="30" customHeight="1">
      <c r="A15" s="42">
        <v>6</v>
      </c>
      <c r="B15" s="140" t="s">
        <v>118</v>
      </c>
      <c r="C15" s="141" t="s">
        <v>97</v>
      </c>
      <c r="D15" s="146" t="s">
        <v>138</v>
      </c>
      <c r="E15" s="141" t="s">
        <v>139</v>
      </c>
      <c r="F15" s="156">
        <v>8</v>
      </c>
      <c r="G15" s="156"/>
      <c r="H15" s="156" t="s">
        <v>302</v>
      </c>
      <c r="I15" s="211" t="e">
        <f t="shared" si="0"/>
        <v>#VALUE!</v>
      </c>
      <c r="J15" s="215"/>
    </row>
    <row r="16" spans="1:10" s="142" customFormat="1" ht="30" customHeight="1">
      <c r="A16" s="42">
        <v>7</v>
      </c>
      <c r="B16" s="143" t="s">
        <v>103</v>
      </c>
      <c r="C16" s="141" t="s">
        <v>97</v>
      </c>
      <c r="D16" s="146" t="s">
        <v>104</v>
      </c>
      <c r="E16" s="141" t="s">
        <v>12</v>
      </c>
      <c r="F16" s="156">
        <v>10</v>
      </c>
      <c r="G16" s="156">
        <v>5.5</v>
      </c>
      <c r="H16" s="156">
        <v>3</v>
      </c>
      <c r="I16" s="211">
        <f t="shared" si="0"/>
        <v>4.5</v>
      </c>
      <c r="J16" s="215"/>
    </row>
    <row r="17" spans="1:10" s="142" customFormat="1" ht="30" customHeight="1">
      <c r="A17" s="42">
        <v>8</v>
      </c>
      <c r="B17" s="143" t="s">
        <v>107</v>
      </c>
      <c r="C17" s="141" t="s">
        <v>1</v>
      </c>
      <c r="D17" s="146" t="s">
        <v>108</v>
      </c>
      <c r="E17" s="141" t="s">
        <v>12</v>
      </c>
      <c r="F17" s="156">
        <v>10</v>
      </c>
      <c r="G17" s="156">
        <v>7.5</v>
      </c>
      <c r="H17" s="156">
        <v>4</v>
      </c>
      <c r="I17" s="211">
        <f t="shared" si="0"/>
        <v>5.5</v>
      </c>
      <c r="J17" s="215"/>
    </row>
    <row r="18" spans="1:10" s="142" customFormat="1" ht="30" customHeight="1">
      <c r="A18" s="42">
        <v>9</v>
      </c>
      <c r="B18" s="143" t="s">
        <v>109</v>
      </c>
      <c r="C18" s="141" t="s">
        <v>1</v>
      </c>
      <c r="D18" s="146" t="s">
        <v>110</v>
      </c>
      <c r="E18" s="141" t="s">
        <v>11</v>
      </c>
      <c r="F18" s="156">
        <v>0</v>
      </c>
      <c r="G18" s="156"/>
      <c r="H18" s="156" t="s">
        <v>302</v>
      </c>
      <c r="I18" s="211" t="e">
        <f t="shared" si="0"/>
        <v>#VALUE!</v>
      </c>
      <c r="J18" s="215"/>
    </row>
    <row r="19" spans="1:10" s="142" customFormat="1" ht="30" customHeight="1">
      <c r="A19" s="42">
        <v>10</v>
      </c>
      <c r="B19" s="143" t="s">
        <v>105</v>
      </c>
      <c r="C19" s="141" t="s">
        <v>0</v>
      </c>
      <c r="D19" s="146" t="s">
        <v>106</v>
      </c>
      <c r="E19" s="141" t="s">
        <v>12</v>
      </c>
      <c r="F19" s="156">
        <v>9</v>
      </c>
      <c r="G19" s="157" t="s">
        <v>193</v>
      </c>
      <c r="H19" s="156">
        <v>7</v>
      </c>
      <c r="I19" s="211">
        <f t="shared" si="0"/>
        <v>8</v>
      </c>
      <c r="J19" s="215"/>
    </row>
    <row r="20" spans="1:10" s="142" customFormat="1" ht="30" customHeight="1">
      <c r="A20" s="42">
        <v>11</v>
      </c>
      <c r="B20" s="143" t="s">
        <v>101</v>
      </c>
      <c r="C20" s="141" t="s">
        <v>97</v>
      </c>
      <c r="D20" s="146" t="s">
        <v>102</v>
      </c>
      <c r="E20" s="141" t="s">
        <v>12</v>
      </c>
      <c r="F20" s="156">
        <v>10</v>
      </c>
      <c r="G20" s="156">
        <v>3.5</v>
      </c>
      <c r="H20" s="156">
        <v>2</v>
      </c>
      <c r="I20" s="211">
        <f t="shared" si="0"/>
        <v>3.5</v>
      </c>
      <c r="J20" s="215"/>
    </row>
    <row r="21" spans="1:10" s="142" customFormat="1" ht="30" customHeight="1">
      <c r="A21" s="42">
        <v>12</v>
      </c>
      <c r="B21" s="143" t="s">
        <v>111</v>
      </c>
      <c r="C21" s="141" t="s">
        <v>1</v>
      </c>
      <c r="D21" s="146" t="s">
        <v>112</v>
      </c>
      <c r="E21" s="141" t="s">
        <v>11</v>
      </c>
      <c r="F21" s="156">
        <v>0</v>
      </c>
      <c r="G21" s="156"/>
      <c r="H21" s="156" t="s">
        <v>302</v>
      </c>
      <c r="I21" s="211" t="e">
        <f t="shared" si="0"/>
        <v>#VALUE!</v>
      </c>
      <c r="J21" s="215"/>
    </row>
    <row r="22" spans="1:10" s="142" customFormat="1" ht="30" customHeight="1">
      <c r="A22" s="42">
        <v>13</v>
      </c>
      <c r="B22" s="143" t="s">
        <v>113</v>
      </c>
      <c r="C22" s="141" t="s">
        <v>0</v>
      </c>
      <c r="D22" s="146" t="s">
        <v>114</v>
      </c>
      <c r="E22" s="141" t="s">
        <v>12</v>
      </c>
      <c r="F22" s="156">
        <v>0</v>
      </c>
      <c r="G22" s="156"/>
      <c r="H22" s="156" t="s">
        <v>302</v>
      </c>
      <c r="I22" s="211" t="e">
        <f t="shared" si="0"/>
        <v>#VALUE!</v>
      </c>
      <c r="J22" s="215"/>
    </row>
    <row r="23" spans="1:11" s="195" customFormat="1" ht="30" customHeight="1">
      <c r="A23" s="42">
        <v>14</v>
      </c>
      <c r="B23" s="143" t="s">
        <v>156</v>
      </c>
      <c r="C23" s="141" t="s">
        <v>1</v>
      </c>
      <c r="D23" s="147">
        <v>23421</v>
      </c>
      <c r="E23" s="42" t="s">
        <v>3</v>
      </c>
      <c r="F23" s="122"/>
      <c r="G23" s="122"/>
      <c r="H23" s="122">
        <v>3</v>
      </c>
      <c r="I23" s="211">
        <f t="shared" si="0"/>
        <v>2</v>
      </c>
      <c r="J23" s="215" t="s">
        <v>321</v>
      </c>
      <c r="K23" s="145"/>
    </row>
    <row r="24" spans="1:11" s="195" customFormat="1" ht="30" customHeight="1">
      <c r="A24" s="42">
        <v>15</v>
      </c>
      <c r="B24" s="144" t="s">
        <v>50</v>
      </c>
      <c r="C24" s="141" t="s">
        <v>0</v>
      </c>
      <c r="D24" s="147">
        <v>36256</v>
      </c>
      <c r="E24" s="215" t="s">
        <v>11</v>
      </c>
      <c r="F24" s="216">
        <v>10</v>
      </c>
      <c r="G24" s="217" t="s">
        <v>194</v>
      </c>
      <c r="H24" s="216" t="s">
        <v>302</v>
      </c>
      <c r="I24" s="211" t="e">
        <f t="shared" si="0"/>
        <v>#VALUE!</v>
      </c>
      <c r="J24" s="215"/>
      <c r="K24" s="145"/>
    </row>
    <row r="25" spans="1:11" s="195" customFormat="1" ht="30" customHeight="1">
      <c r="A25" s="42">
        <v>16</v>
      </c>
      <c r="B25" s="144" t="s">
        <v>51</v>
      </c>
      <c r="C25" s="141" t="s">
        <v>1</v>
      </c>
      <c r="D25" s="147">
        <v>35994</v>
      </c>
      <c r="E25" s="215" t="s">
        <v>11</v>
      </c>
      <c r="F25" s="216">
        <v>9</v>
      </c>
      <c r="G25" s="216"/>
      <c r="H25" s="216" t="s">
        <v>302</v>
      </c>
      <c r="I25" s="211" t="e">
        <f t="shared" si="0"/>
        <v>#VALUE!</v>
      </c>
      <c r="J25" s="215"/>
      <c r="K25" s="145"/>
    </row>
    <row r="26" spans="1:11" s="195" customFormat="1" ht="30" customHeight="1">
      <c r="A26" s="42">
        <v>17</v>
      </c>
      <c r="B26" s="144" t="s">
        <v>186</v>
      </c>
      <c r="C26" s="141" t="s">
        <v>1</v>
      </c>
      <c r="D26" s="147">
        <v>36744</v>
      </c>
      <c r="E26" s="215" t="s">
        <v>12</v>
      </c>
      <c r="F26" s="216">
        <v>9</v>
      </c>
      <c r="G26" s="216"/>
      <c r="H26" s="216">
        <v>1</v>
      </c>
      <c r="I26" s="211">
        <f t="shared" si="0"/>
        <v>1.5</v>
      </c>
      <c r="J26" s="215"/>
      <c r="K26" s="145"/>
    </row>
    <row r="27" spans="1:11" s="195" customFormat="1" ht="30" customHeight="1">
      <c r="A27" s="42">
        <v>18</v>
      </c>
      <c r="B27" s="144" t="s">
        <v>157</v>
      </c>
      <c r="C27" s="141" t="s">
        <v>1</v>
      </c>
      <c r="D27" s="147">
        <v>36737</v>
      </c>
      <c r="E27" s="215" t="s">
        <v>11</v>
      </c>
      <c r="F27" s="216">
        <v>9</v>
      </c>
      <c r="G27" s="217" t="s">
        <v>191</v>
      </c>
      <c r="H27" s="216">
        <v>4.5</v>
      </c>
      <c r="I27" s="211">
        <f t="shared" si="0"/>
        <v>5.5</v>
      </c>
      <c r="J27" s="215" t="s">
        <v>332</v>
      </c>
      <c r="K27" s="145"/>
    </row>
    <row r="28" spans="1:11" s="195" customFormat="1" ht="30" customHeight="1">
      <c r="A28" s="42">
        <v>19</v>
      </c>
      <c r="B28" s="144" t="s">
        <v>158</v>
      </c>
      <c r="C28" s="141" t="s">
        <v>1</v>
      </c>
      <c r="D28" s="147">
        <v>36600</v>
      </c>
      <c r="E28" s="215" t="s">
        <v>12</v>
      </c>
      <c r="F28" s="216">
        <v>9</v>
      </c>
      <c r="G28" s="216">
        <v>5.5</v>
      </c>
      <c r="H28" s="216">
        <v>4</v>
      </c>
      <c r="I28" s="211">
        <f t="shared" si="0"/>
        <v>5</v>
      </c>
      <c r="J28" s="215" t="s">
        <v>131</v>
      </c>
      <c r="K28" s="145"/>
    </row>
    <row r="29" spans="1:11" s="195" customFormat="1" ht="30" customHeight="1">
      <c r="A29" s="42">
        <v>20</v>
      </c>
      <c r="B29" s="144" t="s">
        <v>159</v>
      </c>
      <c r="C29" s="141" t="s">
        <v>0</v>
      </c>
      <c r="D29" s="147">
        <v>36212</v>
      </c>
      <c r="E29" s="215" t="s">
        <v>3</v>
      </c>
      <c r="F29" s="216">
        <v>9</v>
      </c>
      <c r="G29" s="216">
        <v>9.6</v>
      </c>
      <c r="H29" s="216">
        <v>8.5</v>
      </c>
      <c r="I29" s="211">
        <f t="shared" si="0"/>
        <v>9</v>
      </c>
      <c r="J29" s="215" t="s">
        <v>169</v>
      </c>
      <c r="K29" s="145"/>
    </row>
    <row r="30" spans="1:11" s="195" customFormat="1" ht="30" customHeight="1">
      <c r="A30" s="42">
        <v>21</v>
      </c>
      <c r="B30" s="144" t="s">
        <v>160</v>
      </c>
      <c r="C30" s="141" t="s">
        <v>1</v>
      </c>
      <c r="D30" s="147">
        <v>35186</v>
      </c>
      <c r="E30" s="215" t="s">
        <v>12</v>
      </c>
      <c r="F30" s="216">
        <v>0</v>
      </c>
      <c r="G30" s="216"/>
      <c r="H30" s="216">
        <v>4</v>
      </c>
      <c r="I30" s="211">
        <f t="shared" si="0"/>
        <v>2.5</v>
      </c>
      <c r="J30" s="215" t="s">
        <v>169</v>
      </c>
      <c r="K30" s="145"/>
    </row>
    <row r="31" spans="1:11" s="195" customFormat="1" ht="30" customHeight="1">
      <c r="A31" s="42">
        <v>22</v>
      </c>
      <c r="B31" s="144" t="s">
        <v>161</v>
      </c>
      <c r="C31" s="141" t="s">
        <v>1</v>
      </c>
      <c r="D31" s="147">
        <v>37096</v>
      </c>
      <c r="E31" s="215" t="s">
        <v>3</v>
      </c>
      <c r="F31" s="216">
        <v>6</v>
      </c>
      <c r="G31" s="216">
        <v>8.5</v>
      </c>
      <c r="H31" s="216">
        <v>6.5</v>
      </c>
      <c r="I31" s="211">
        <f t="shared" si="0"/>
        <v>7</v>
      </c>
      <c r="J31" s="215"/>
      <c r="K31" s="145"/>
    </row>
    <row r="32" spans="1:11" s="195" customFormat="1" ht="30" customHeight="1">
      <c r="A32" s="42">
        <v>23</v>
      </c>
      <c r="B32" s="144" t="s">
        <v>162</v>
      </c>
      <c r="C32" s="141" t="s">
        <v>0</v>
      </c>
      <c r="D32" s="147">
        <v>27191</v>
      </c>
      <c r="E32" s="215" t="s">
        <v>11</v>
      </c>
      <c r="F32" s="216">
        <v>10</v>
      </c>
      <c r="G32" s="216"/>
      <c r="H32" s="216">
        <v>7</v>
      </c>
      <c r="I32" s="211">
        <f t="shared" si="0"/>
        <v>5</v>
      </c>
      <c r="J32" s="215" t="s">
        <v>131</v>
      </c>
      <c r="K32" s="145"/>
    </row>
    <row r="33" spans="1:11" s="195" customFormat="1" ht="30" customHeight="1">
      <c r="A33" s="42">
        <v>24</v>
      </c>
      <c r="B33" s="144" t="s">
        <v>163</v>
      </c>
      <c r="C33" s="141" t="s">
        <v>0</v>
      </c>
      <c r="D33" s="147">
        <v>35225</v>
      </c>
      <c r="E33" s="215" t="s">
        <v>11</v>
      </c>
      <c r="F33" s="216">
        <v>10</v>
      </c>
      <c r="G33" s="217" t="s">
        <v>198</v>
      </c>
      <c r="H33" s="216">
        <v>6.5</v>
      </c>
      <c r="I33" s="211">
        <f t="shared" si="0"/>
        <v>7.5</v>
      </c>
      <c r="J33" s="215" t="s">
        <v>131</v>
      </c>
      <c r="K33" s="145"/>
    </row>
    <row r="34" spans="1:11" s="195" customFormat="1" ht="30" customHeight="1">
      <c r="A34" s="42">
        <v>25</v>
      </c>
      <c r="B34" s="144" t="s">
        <v>164</v>
      </c>
      <c r="C34" s="141" t="s">
        <v>1</v>
      </c>
      <c r="D34" s="147">
        <v>36784</v>
      </c>
      <c r="E34" s="215" t="s">
        <v>3</v>
      </c>
      <c r="F34" s="216"/>
      <c r="G34" s="217" t="s">
        <v>192</v>
      </c>
      <c r="H34" s="216" t="s">
        <v>302</v>
      </c>
      <c r="I34" s="211" t="e">
        <f t="shared" si="0"/>
        <v>#VALUE!</v>
      </c>
      <c r="J34" s="215"/>
      <c r="K34" s="145"/>
    </row>
    <row r="35" spans="1:11" s="195" customFormat="1" ht="30" customHeight="1">
      <c r="A35" s="42">
        <v>26</v>
      </c>
      <c r="B35" s="144" t="s">
        <v>165</v>
      </c>
      <c r="C35" s="141" t="s">
        <v>1</v>
      </c>
      <c r="D35" s="147">
        <v>33317</v>
      </c>
      <c r="E35" s="215" t="s">
        <v>167</v>
      </c>
      <c r="F35" s="217" t="s">
        <v>198</v>
      </c>
      <c r="G35" s="217" t="s">
        <v>195</v>
      </c>
      <c r="H35" s="216">
        <v>2.5</v>
      </c>
      <c r="I35" s="211">
        <f t="shared" si="0"/>
        <v>3</v>
      </c>
      <c r="J35" s="215"/>
      <c r="K35" s="145"/>
    </row>
    <row r="36" spans="1:11" s="195" customFormat="1" ht="30" customHeight="1">
      <c r="A36" s="42">
        <v>27</v>
      </c>
      <c r="B36" s="144" t="s">
        <v>197</v>
      </c>
      <c r="C36" s="141" t="s">
        <v>0</v>
      </c>
      <c r="D36" s="147">
        <v>35702</v>
      </c>
      <c r="E36" s="215" t="s">
        <v>11</v>
      </c>
      <c r="F36" s="216">
        <v>10</v>
      </c>
      <c r="G36" s="217" t="s">
        <v>193</v>
      </c>
      <c r="H36" s="216">
        <v>8</v>
      </c>
      <c r="I36" s="211">
        <f t="shared" si="0"/>
        <v>8.5</v>
      </c>
      <c r="J36" s="215" t="s">
        <v>170</v>
      </c>
      <c r="K36" s="145"/>
    </row>
    <row r="37" spans="1:11" s="195" customFormat="1" ht="30" customHeight="1">
      <c r="A37" s="42">
        <v>28</v>
      </c>
      <c r="B37" s="144" t="s">
        <v>166</v>
      </c>
      <c r="C37" s="141" t="s">
        <v>0</v>
      </c>
      <c r="D37" s="147">
        <v>36207</v>
      </c>
      <c r="E37" s="215" t="s">
        <v>3</v>
      </c>
      <c r="F37" s="216">
        <v>7</v>
      </c>
      <c r="G37" s="216">
        <v>9.8</v>
      </c>
      <c r="H37" s="216">
        <v>9</v>
      </c>
      <c r="I37" s="211">
        <f t="shared" si="0"/>
        <v>9</v>
      </c>
      <c r="J37" s="215" t="s">
        <v>169</v>
      </c>
      <c r="K37" s="145"/>
    </row>
    <row r="38" spans="1:11" s="195" customFormat="1" ht="30" customHeight="1">
      <c r="A38" s="42">
        <v>29</v>
      </c>
      <c r="B38" s="33" t="s">
        <v>55</v>
      </c>
      <c r="C38" s="42" t="s">
        <v>1</v>
      </c>
      <c r="D38" s="148" t="s">
        <v>56</v>
      </c>
      <c r="E38" s="42" t="s">
        <v>12</v>
      </c>
      <c r="F38" s="122">
        <v>8</v>
      </c>
      <c r="G38" s="122">
        <v>9</v>
      </c>
      <c r="H38" s="122">
        <v>5</v>
      </c>
      <c r="I38" s="211">
        <f t="shared" si="0"/>
        <v>6.5</v>
      </c>
      <c r="J38" s="215"/>
      <c r="K38" s="145"/>
    </row>
    <row r="39" spans="1:11" s="195" customFormat="1" ht="30" customHeight="1">
      <c r="A39" s="42">
        <v>30</v>
      </c>
      <c r="B39" s="33" t="s">
        <v>91</v>
      </c>
      <c r="C39" s="42" t="s">
        <v>1</v>
      </c>
      <c r="D39" s="148" t="s">
        <v>92</v>
      </c>
      <c r="E39" s="42" t="s">
        <v>3</v>
      </c>
      <c r="F39" s="158" t="s">
        <v>200</v>
      </c>
      <c r="G39" s="158">
        <v>8</v>
      </c>
      <c r="H39" s="122" t="s">
        <v>302</v>
      </c>
      <c r="I39" s="211" t="e">
        <f t="shared" si="0"/>
        <v>#VALUE!</v>
      </c>
      <c r="J39" s="218" t="s">
        <v>321</v>
      </c>
      <c r="K39" s="145"/>
    </row>
    <row r="40" spans="1:11" s="195" customFormat="1" ht="30" customHeight="1">
      <c r="A40" s="42">
        <v>31</v>
      </c>
      <c r="B40" s="33" t="s">
        <v>74</v>
      </c>
      <c r="C40" s="42" t="s">
        <v>1</v>
      </c>
      <c r="D40" s="148" t="s">
        <v>75</v>
      </c>
      <c r="E40" s="42" t="s">
        <v>3</v>
      </c>
      <c r="F40" s="122"/>
      <c r="G40" s="122" t="s">
        <v>199</v>
      </c>
      <c r="H40" s="122" t="s">
        <v>302</v>
      </c>
      <c r="I40" s="211" t="e">
        <f t="shared" si="0"/>
        <v>#VALUE!</v>
      </c>
      <c r="J40" s="215"/>
      <c r="K40" s="145"/>
    </row>
    <row r="41" spans="1:11" s="195" customFormat="1" ht="30" customHeight="1">
      <c r="A41" s="42">
        <v>32</v>
      </c>
      <c r="B41" s="33" t="s">
        <v>93</v>
      </c>
      <c r="C41" s="42" t="s">
        <v>1</v>
      </c>
      <c r="D41" s="148" t="s">
        <v>94</v>
      </c>
      <c r="E41" s="42" t="s">
        <v>3</v>
      </c>
      <c r="F41" s="122"/>
      <c r="G41" s="122" t="s">
        <v>199</v>
      </c>
      <c r="H41" s="122" t="s">
        <v>302</v>
      </c>
      <c r="I41" s="211" t="e">
        <f t="shared" si="0"/>
        <v>#VALUE!</v>
      </c>
      <c r="J41" s="215"/>
      <c r="K41" s="145"/>
    </row>
    <row r="42" spans="1:11" s="195" customFormat="1" ht="30" customHeight="1">
      <c r="A42" s="42">
        <v>33</v>
      </c>
      <c r="B42" s="33" t="s">
        <v>310</v>
      </c>
      <c r="C42" s="42" t="s">
        <v>1</v>
      </c>
      <c r="D42" s="148" t="s">
        <v>67</v>
      </c>
      <c r="E42" s="42" t="s">
        <v>68</v>
      </c>
      <c r="F42" s="122">
        <v>7.5</v>
      </c>
      <c r="G42" s="122">
        <v>9.5</v>
      </c>
      <c r="H42" s="122">
        <v>3.5</v>
      </c>
      <c r="I42" s="211">
        <f t="shared" si="0"/>
        <v>5.5</v>
      </c>
      <c r="J42" s="215" t="s">
        <v>325</v>
      </c>
      <c r="K42" s="145"/>
    </row>
    <row r="43" spans="1:11" s="195" customFormat="1" ht="30" customHeight="1">
      <c r="A43" s="42">
        <v>34</v>
      </c>
      <c r="B43" s="33" t="s">
        <v>78</v>
      </c>
      <c r="C43" s="42" t="s">
        <v>1</v>
      </c>
      <c r="D43" s="148" t="s">
        <v>79</v>
      </c>
      <c r="E43" s="42" t="s">
        <v>11</v>
      </c>
      <c r="F43" s="122"/>
      <c r="G43" s="122" t="s">
        <v>199</v>
      </c>
      <c r="H43" s="122" t="s">
        <v>302</v>
      </c>
      <c r="I43" s="211" t="e">
        <f t="shared" si="0"/>
        <v>#VALUE!</v>
      </c>
      <c r="J43" s="215"/>
      <c r="K43" s="145"/>
    </row>
    <row r="44" spans="1:11" s="195" customFormat="1" ht="30" customHeight="1">
      <c r="A44" s="42">
        <v>35</v>
      </c>
      <c r="B44" s="33" t="s">
        <v>311</v>
      </c>
      <c r="C44" s="42" t="s">
        <v>1</v>
      </c>
      <c r="D44" s="148" t="s">
        <v>312</v>
      </c>
      <c r="E44" s="42" t="s">
        <v>11</v>
      </c>
      <c r="F44" s="122"/>
      <c r="G44" s="122"/>
      <c r="H44" s="122">
        <v>3</v>
      </c>
      <c r="I44" s="211">
        <f t="shared" si="0"/>
        <v>2</v>
      </c>
      <c r="J44" s="215" t="s">
        <v>317</v>
      </c>
      <c r="K44" s="145"/>
    </row>
    <row r="45" spans="1:11" s="195" customFormat="1" ht="30" customHeight="1">
      <c r="A45" s="42">
        <v>36</v>
      </c>
      <c r="B45" s="33" t="s">
        <v>313</v>
      </c>
      <c r="C45" s="42" t="s">
        <v>1</v>
      </c>
      <c r="D45" s="148" t="s">
        <v>314</v>
      </c>
      <c r="E45" s="42" t="s">
        <v>11</v>
      </c>
      <c r="F45" s="122">
        <v>8.5</v>
      </c>
      <c r="G45" s="122">
        <v>9</v>
      </c>
      <c r="H45" s="122">
        <v>6.5</v>
      </c>
      <c r="I45" s="211">
        <f t="shared" si="0"/>
        <v>7.5</v>
      </c>
      <c r="J45" s="215"/>
      <c r="K45" s="145"/>
    </row>
    <row r="46" spans="1:11" s="195" customFormat="1" ht="30" customHeight="1">
      <c r="A46" s="42">
        <v>37</v>
      </c>
      <c r="B46" s="33" t="s">
        <v>333</v>
      </c>
      <c r="C46" s="42" t="s">
        <v>1</v>
      </c>
      <c r="D46" s="148"/>
      <c r="E46" s="42" t="s">
        <v>12</v>
      </c>
      <c r="F46" s="122">
        <v>6.5</v>
      </c>
      <c r="G46" s="122" t="s">
        <v>199</v>
      </c>
      <c r="H46" s="122" t="s">
        <v>199</v>
      </c>
      <c r="I46" s="211" t="e">
        <f t="shared" si="0"/>
        <v>#VALUE!</v>
      </c>
      <c r="J46" s="215" t="s">
        <v>325</v>
      </c>
      <c r="K46" s="145"/>
    </row>
    <row r="47" spans="1:10" s="28" customFormat="1" ht="16.5">
      <c r="A47" s="28" t="s">
        <v>31</v>
      </c>
      <c r="C47" s="38"/>
      <c r="D47" s="38"/>
      <c r="E47" s="38"/>
      <c r="F47" s="125"/>
      <c r="G47" s="125"/>
      <c r="H47" s="125"/>
      <c r="I47" s="117"/>
      <c r="J47" s="29"/>
    </row>
    <row r="48" spans="1:10" s="28" customFormat="1" ht="16.5">
      <c r="A48" s="28" t="s">
        <v>32</v>
      </c>
      <c r="C48" s="38"/>
      <c r="D48" s="38" t="s">
        <v>9</v>
      </c>
      <c r="E48" s="38"/>
      <c r="F48" s="125"/>
      <c r="G48" s="125"/>
      <c r="H48" s="125"/>
      <c r="I48" s="117"/>
      <c r="J48" s="29"/>
    </row>
    <row r="49" spans="3:10" s="28" customFormat="1" ht="16.5">
      <c r="C49" s="38"/>
      <c r="D49" s="38"/>
      <c r="E49" s="38"/>
      <c r="F49" s="125"/>
      <c r="G49" s="125"/>
      <c r="H49" s="125"/>
      <c r="I49" s="117"/>
      <c r="J49" s="29"/>
    </row>
    <row r="50" spans="1:10" s="28" customFormat="1" ht="16.5">
      <c r="A50" s="30"/>
      <c r="B50" s="31"/>
      <c r="C50" s="39"/>
      <c r="D50" s="30"/>
      <c r="E50" s="39"/>
      <c r="F50" s="126"/>
      <c r="G50" s="126"/>
      <c r="H50" s="126"/>
      <c r="I50" s="160"/>
      <c r="J50" s="29"/>
    </row>
    <row r="51" spans="1:10" s="28" customFormat="1" ht="16.5">
      <c r="A51" s="30"/>
      <c r="B51" s="32" t="s">
        <v>33</v>
      </c>
      <c r="C51" s="39"/>
      <c r="D51" s="30"/>
      <c r="E51" s="40" t="s">
        <v>34</v>
      </c>
      <c r="F51" s="127"/>
      <c r="G51" s="127"/>
      <c r="H51" s="127"/>
      <c r="I51" s="160"/>
      <c r="J51" s="29"/>
    </row>
    <row r="52" spans="1:9" ht="23.25">
      <c r="A52" s="68"/>
      <c r="B52" s="68"/>
      <c r="C52" s="74"/>
      <c r="D52" s="74"/>
      <c r="E52" s="74"/>
      <c r="F52" s="159"/>
      <c r="G52" s="159"/>
      <c r="H52" s="159"/>
      <c r="I52" s="161"/>
    </row>
    <row r="53" spans="1:9" ht="23.25">
      <c r="A53" s="68"/>
      <c r="B53" s="68"/>
      <c r="C53" s="74"/>
      <c r="D53" s="74"/>
      <c r="E53" s="74"/>
      <c r="F53" s="159"/>
      <c r="G53" s="159"/>
      <c r="H53" s="159"/>
      <c r="I53" s="161"/>
    </row>
  </sheetData>
  <sheetProtection/>
  <mergeCells count="15">
    <mergeCell ref="I8:I9"/>
    <mergeCell ref="J8:J9"/>
    <mergeCell ref="E1:J1"/>
    <mergeCell ref="E2:J2"/>
    <mergeCell ref="A4:J4"/>
    <mergeCell ref="A5:J5"/>
    <mergeCell ref="C7:E7"/>
    <mergeCell ref="A8:A9"/>
    <mergeCell ref="B8:B9"/>
    <mergeCell ref="C8:C9"/>
    <mergeCell ref="F8:F9"/>
    <mergeCell ref="G8:G9"/>
    <mergeCell ref="H8:H9"/>
    <mergeCell ref="D8:D9"/>
    <mergeCell ref="E8:E9"/>
  </mergeCells>
  <printOptions/>
  <pageMargins left="0.7" right="0.7" top="0.75" bottom="0.75" header="0.3" footer="0.3"/>
  <pageSetup horizontalDpi="600" verticalDpi="6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="70" zoomScaleNormal="70" zoomScalePageLayoutView="0" workbookViewId="0" topLeftCell="A1">
      <selection activeCell="I12" sqref="I12"/>
    </sheetView>
  </sheetViews>
  <sheetFormatPr defaultColWidth="9.140625" defaultRowHeight="12.75"/>
  <cols>
    <col min="1" max="1" width="7.28125" style="44" customWidth="1"/>
    <col min="2" max="2" width="43.00390625" style="0" customWidth="1"/>
    <col min="3" max="3" width="16.421875" style="41" customWidth="1"/>
    <col min="4" max="8" width="23.57421875" style="41" customWidth="1"/>
    <col min="9" max="9" width="23.57421875" style="0" customWidth="1"/>
    <col min="10" max="10" width="51.8515625" style="0" customWidth="1"/>
    <col min="11" max="12" width="38.57421875" style="0" customWidth="1"/>
  </cols>
  <sheetData>
    <row r="1" spans="1:10" s="68" customFormat="1" ht="23.25">
      <c r="A1" s="75" t="s">
        <v>13</v>
      </c>
      <c r="B1" s="76"/>
      <c r="C1" s="77"/>
      <c r="D1" s="78"/>
      <c r="E1" s="248" t="s">
        <v>14</v>
      </c>
      <c r="F1" s="248"/>
      <c r="G1" s="248"/>
      <c r="H1" s="248"/>
      <c r="I1" s="248"/>
      <c r="J1" s="248"/>
    </row>
    <row r="2" spans="1:10" s="68" customFormat="1" ht="23.25">
      <c r="A2" s="75" t="s">
        <v>7</v>
      </c>
      <c r="B2" s="76"/>
      <c r="C2" s="77"/>
      <c r="D2" s="78"/>
      <c r="E2" s="248" t="s">
        <v>15</v>
      </c>
      <c r="F2" s="248"/>
      <c r="G2" s="248"/>
      <c r="H2" s="248"/>
      <c r="I2" s="248"/>
      <c r="J2" s="248"/>
    </row>
    <row r="3" spans="1:10" ht="19.5">
      <c r="A3" s="43"/>
      <c r="B3" s="16"/>
      <c r="C3" s="36"/>
      <c r="D3" s="11"/>
      <c r="E3" s="11"/>
      <c r="F3" s="11"/>
      <c r="G3" s="11"/>
      <c r="H3" s="11"/>
      <c r="I3" s="11"/>
      <c r="J3" s="12"/>
    </row>
    <row r="4" spans="1:10" ht="30">
      <c r="A4" s="244" t="s">
        <v>150</v>
      </c>
      <c r="B4" s="244"/>
      <c r="C4" s="244"/>
      <c r="D4" s="244"/>
      <c r="E4" s="244"/>
      <c r="F4" s="244"/>
      <c r="G4" s="244"/>
      <c r="H4" s="244"/>
      <c r="I4" s="244"/>
      <c r="J4" s="244"/>
    </row>
    <row r="5" spans="1:10" s="73" customFormat="1" ht="25.5">
      <c r="A5" s="249" t="s">
        <v>140</v>
      </c>
      <c r="B5" s="249"/>
      <c r="C5" s="249"/>
      <c r="D5" s="249"/>
      <c r="E5" s="249"/>
      <c r="F5" s="249"/>
      <c r="G5" s="249"/>
      <c r="H5" s="249"/>
      <c r="I5" s="249"/>
      <c r="J5" s="249"/>
    </row>
    <row r="6" spans="1:10" s="73" customFormat="1" ht="25.5">
      <c r="A6" s="72"/>
      <c r="B6" s="79"/>
      <c r="C6" s="80"/>
      <c r="D6" s="80"/>
      <c r="E6" s="80"/>
      <c r="F6" s="98"/>
      <c r="G6" s="98"/>
      <c r="H6" s="98"/>
      <c r="I6" s="79"/>
      <c r="J6" s="79"/>
    </row>
    <row r="7" spans="1:10" s="73" customFormat="1" ht="25.5">
      <c r="A7" s="71" t="s">
        <v>151</v>
      </c>
      <c r="B7" s="71"/>
      <c r="C7" s="250" t="s">
        <v>175</v>
      </c>
      <c r="D7" s="250"/>
      <c r="E7" s="250"/>
      <c r="F7" s="95"/>
      <c r="G7" s="95"/>
      <c r="H7" s="95"/>
      <c r="I7" s="71" t="s">
        <v>152</v>
      </c>
      <c r="J7" s="72"/>
    </row>
    <row r="8" spans="1:10" s="68" customFormat="1" ht="23.25">
      <c r="A8" s="97" t="s">
        <v>4</v>
      </c>
      <c r="B8" s="96" t="s">
        <v>10</v>
      </c>
      <c r="C8" s="97" t="s">
        <v>5</v>
      </c>
      <c r="D8" s="96" t="s">
        <v>6</v>
      </c>
      <c r="E8" s="96" t="s">
        <v>2</v>
      </c>
      <c r="F8" s="96" t="s">
        <v>201</v>
      </c>
      <c r="G8" s="96" t="s">
        <v>213</v>
      </c>
      <c r="H8" s="96" t="s">
        <v>212</v>
      </c>
      <c r="I8" s="96" t="s">
        <v>190</v>
      </c>
      <c r="J8" s="96" t="s">
        <v>8</v>
      </c>
    </row>
    <row r="9" spans="1:10" s="84" customFormat="1" ht="40.5" customHeight="1">
      <c r="A9" s="81">
        <v>1</v>
      </c>
      <c r="B9" s="82" t="s">
        <v>100</v>
      </c>
      <c r="C9" s="69" t="s">
        <v>1</v>
      </c>
      <c r="D9" s="69" t="s">
        <v>56</v>
      </c>
      <c r="E9" s="69" t="s">
        <v>12</v>
      </c>
      <c r="F9" s="220" t="s">
        <v>193</v>
      </c>
      <c r="G9" s="69"/>
      <c r="H9" s="69" t="s">
        <v>302</v>
      </c>
      <c r="I9" s="219" t="e">
        <f>FLOOR(H9*60%+G9*30%+F9*10%+0.25,0.5)</f>
        <v>#VALUE!</v>
      </c>
      <c r="J9" s="83" t="s">
        <v>171</v>
      </c>
    </row>
    <row r="10" spans="1:10" s="84" customFormat="1" ht="40.5" customHeight="1">
      <c r="A10" s="81">
        <v>2</v>
      </c>
      <c r="B10" s="82" t="s">
        <v>149</v>
      </c>
      <c r="C10" s="69" t="s">
        <v>1</v>
      </c>
      <c r="D10" s="69" t="s">
        <v>92</v>
      </c>
      <c r="E10" s="69" t="s">
        <v>3</v>
      </c>
      <c r="F10" s="69">
        <v>10</v>
      </c>
      <c r="G10" s="69"/>
      <c r="H10" s="69">
        <v>9</v>
      </c>
      <c r="I10" s="219">
        <f>FLOOR(H10*60%+G10*30%+F10*10%+0.25,0.5)</f>
        <v>6.5</v>
      </c>
      <c r="J10" s="83" t="s">
        <v>172</v>
      </c>
    </row>
    <row r="11" spans="1:10" s="84" customFormat="1" ht="40.5" customHeight="1">
      <c r="A11" s="81">
        <v>3</v>
      </c>
      <c r="B11" s="70" t="s">
        <v>326</v>
      </c>
      <c r="C11" s="69" t="s">
        <v>1</v>
      </c>
      <c r="D11" s="69" t="s">
        <v>75</v>
      </c>
      <c r="E11" s="69" t="s">
        <v>3</v>
      </c>
      <c r="F11" s="69">
        <v>10</v>
      </c>
      <c r="G11" s="69"/>
      <c r="H11" s="69">
        <v>8.5</v>
      </c>
      <c r="I11" s="219">
        <f>FLOOR(H11*60%+G11*30%+F11*10%+0.25,0.5)</f>
        <v>6</v>
      </c>
      <c r="J11" s="83" t="s">
        <v>173</v>
      </c>
    </row>
    <row r="12" spans="1:10" s="84" customFormat="1" ht="40.5" customHeight="1">
      <c r="A12" s="81">
        <v>4</v>
      </c>
      <c r="B12" s="70" t="s">
        <v>327</v>
      </c>
      <c r="C12" s="69" t="s">
        <v>1</v>
      </c>
      <c r="D12" s="69" t="s">
        <v>94</v>
      </c>
      <c r="E12" s="69" t="s">
        <v>3</v>
      </c>
      <c r="F12" s="69">
        <v>8.5</v>
      </c>
      <c r="G12" s="69"/>
      <c r="H12" s="69">
        <v>4</v>
      </c>
      <c r="I12" s="219">
        <f>FLOOR(H12*60%+G12*30%+F12*10%+0.25,0.5)</f>
        <v>3.5</v>
      </c>
      <c r="J12" s="83" t="s">
        <v>174</v>
      </c>
    </row>
    <row r="13" spans="1:10" ht="25.5" customHeight="1" hidden="1">
      <c r="A13" s="4"/>
      <c r="B13" s="57"/>
      <c r="C13" s="42"/>
      <c r="D13" s="42"/>
      <c r="E13" s="42"/>
      <c r="F13" s="42"/>
      <c r="G13" s="42"/>
      <c r="H13" s="42"/>
      <c r="I13" s="54"/>
      <c r="J13" s="62"/>
    </row>
    <row r="14" spans="1:10" ht="25.5" customHeight="1" hidden="1">
      <c r="A14" s="4"/>
      <c r="B14" s="57"/>
      <c r="C14" s="42"/>
      <c r="D14" s="42"/>
      <c r="E14" s="42"/>
      <c r="F14" s="42"/>
      <c r="G14" s="42"/>
      <c r="H14" s="42"/>
      <c r="I14" s="54"/>
      <c r="J14" s="54"/>
    </row>
    <row r="15" spans="1:10" ht="25.5" customHeight="1" hidden="1">
      <c r="A15" s="4"/>
      <c r="B15" s="33"/>
      <c r="C15" s="42"/>
      <c r="D15" s="42"/>
      <c r="E15" s="42"/>
      <c r="F15" s="42"/>
      <c r="G15" s="42"/>
      <c r="H15" s="42"/>
      <c r="I15" s="54"/>
      <c r="J15" s="54"/>
    </row>
    <row r="16" spans="1:10" ht="25.5" customHeight="1" hidden="1">
      <c r="A16" s="4"/>
      <c r="I16" s="54"/>
      <c r="J16" s="54"/>
    </row>
    <row r="17" spans="1:10" ht="25.5" customHeight="1" hidden="1">
      <c r="A17" s="4"/>
      <c r="B17" s="33"/>
      <c r="C17" s="42"/>
      <c r="D17" s="42"/>
      <c r="E17" s="42"/>
      <c r="F17" s="42"/>
      <c r="G17" s="42"/>
      <c r="H17" s="42"/>
      <c r="I17" s="54"/>
      <c r="J17" s="55"/>
    </row>
    <row r="18" spans="1:10" ht="25.5" customHeight="1" hidden="1">
      <c r="A18" s="4"/>
      <c r="B18" s="56"/>
      <c r="C18" s="42"/>
      <c r="D18" s="42"/>
      <c r="E18" s="42"/>
      <c r="F18" s="42"/>
      <c r="G18" s="42"/>
      <c r="H18" s="42"/>
      <c r="I18" s="54"/>
      <c r="J18" s="54"/>
    </row>
    <row r="19" spans="1:11" ht="25.5" customHeight="1" hidden="1">
      <c r="A19" s="4"/>
      <c r="B19" s="60"/>
      <c r="C19" s="42"/>
      <c r="D19" s="42"/>
      <c r="E19" s="42"/>
      <c r="F19" s="42"/>
      <c r="G19" s="42"/>
      <c r="H19" s="42"/>
      <c r="I19" s="54"/>
      <c r="J19" s="54"/>
      <c r="K19" s="59"/>
    </row>
    <row r="20" spans="1:11" ht="25.5" customHeight="1" hidden="1">
      <c r="A20" s="23"/>
      <c r="B20" s="61"/>
      <c r="C20" s="58"/>
      <c r="D20" s="58"/>
      <c r="E20" s="58"/>
      <c r="F20" s="58"/>
      <c r="G20" s="58"/>
      <c r="H20" s="58"/>
      <c r="I20" s="22"/>
      <c r="J20" s="22"/>
      <c r="K20" s="58"/>
    </row>
    <row r="21" spans="1:11" ht="47.25" customHeight="1" hidden="1">
      <c r="A21" s="23"/>
      <c r="B21" s="61"/>
      <c r="C21" s="58"/>
      <c r="D21" s="58"/>
      <c r="E21" s="58"/>
      <c r="F21" s="58"/>
      <c r="G21" s="58"/>
      <c r="H21" s="58"/>
      <c r="I21" s="22"/>
      <c r="J21" s="22"/>
      <c r="K21" s="59"/>
    </row>
    <row r="22" spans="1:9" s="73" customFormat="1" ht="25.5">
      <c r="A22" s="247" t="s">
        <v>31</v>
      </c>
      <c r="B22" s="247"/>
      <c r="C22" s="86"/>
      <c r="D22" s="86"/>
      <c r="E22" s="86"/>
      <c r="F22" s="86"/>
      <c r="G22" s="86"/>
      <c r="H22" s="86"/>
      <c r="I22" s="85"/>
    </row>
    <row r="23" spans="1:9" s="73" customFormat="1" ht="25.5">
      <c r="A23" s="247" t="s">
        <v>32</v>
      </c>
      <c r="B23" s="247"/>
      <c r="C23" s="86"/>
      <c r="D23" s="86" t="s">
        <v>9</v>
      </c>
      <c r="E23" s="86"/>
      <c r="F23" s="86"/>
      <c r="G23" s="86"/>
      <c r="H23" s="86"/>
      <c r="I23" s="85"/>
    </row>
    <row r="24" spans="1:9" s="73" customFormat="1" ht="26.25">
      <c r="A24" s="85"/>
      <c r="C24" s="86"/>
      <c r="D24" s="86"/>
      <c r="E24" s="86"/>
      <c r="F24" s="86"/>
      <c r="G24" s="86"/>
      <c r="H24" s="86"/>
      <c r="I24" s="87"/>
    </row>
    <row r="25" spans="1:9" s="73" customFormat="1" ht="26.25">
      <c r="A25" s="88"/>
      <c r="B25" s="89"/>
      <c r="C25" s="90"/>
      <c r="D25" s="88"/>
      <c r="E25" s="90"/>
      <c r="F25" s="90"/>
      <c r="G25" s="90"/>
      <c r="H25" s="90"/>
      <c r="I25" s="89"/>
    </row>
    <row r="26" spans="1:9" s="73" customFormat="1" ht="26.25">
      <c r="A26" s="88"/>
      <c r="B26" s="91" t="s">
        <v>33</v>
      </c>
      <c r="C26" s="90"/>
      <c r="D26" s="88"/>
      <c r="E26" s="92" t="s">
        <v>34</v>
      </c>
      <c r="F26" s="92"/>
      <c r="G26" s="92"/>
      <c r="H26" s="92"/>
      <c r="I26" s="89"/>
    </row>
  </sheetData>
  <sheetProtection/>
  <mergeCells count="7">
    <mergeCell ref="A22:B22"/>
    <mergeCell ref="A23:B23"/>
    <mergeCell ref="E1:J1"/>
    <mergeCell ref="E2:J2"/>
    <mergeCell ref="A4:J4"/>
    <mergeCell ref="A5:J5"/>
    <mergeCell ref="C7:E7"/>
  </mergeCells>
  <hyperlinks>
    <hyperlink ref="J9" r:id="rId1" display="danny0938521200@gmail.com"/>
    <hyperlink ref="J10" r:id="rId2" display="shyura911613@gmail.com"/>
    <hyperlink ref="J11" r:id="rId3" display="hee9022023@gmail.com"/>
    <hyperlink ref="J12" r:id="rId4" display="tw8350@gmail.com"/>
  </hyperlinks>
  <printOptions/>
  <pageMargins left="0.7" right="0.7" top="0.75" bottom="0.75" header="0.3" footer="0.3"/>
  <pageSetup horizontalDpi="300" verticalDpi="300" orientation="landscape" scale="58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</dc:creator>
  <cp:keywords/>
  <dc:description/>
  <cp:lastModifiedBy>Admin</cp:lastModifiedBy>
  <cp:lastPrinted>2020-06-08T04:08:19Z</cp:lastPrinted>
  <dcterms:created xsi:type="dcterms:W3CDTF">2015-06-09T04:32:38Z</dcterms:created>
  <dcterms:modified xsi:type="dcterms:W3CDTF">2020-11-22T11:36:16Z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